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gurc\Downloads\"/>
    </mc:Choice>
  </mc:AlternateContent>
  <bookViews>
    <workbookView xWindow="0" yWindow="0" windowWidth="20490" windowHeight="7635"/>
  </bookViews>
  <sheets>
    <sheet name="MTST 3.T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" i="1" l="1"/>
  <c r="O80" i="1"/>
  <c r="K80" i="1"/>
  <c r="G80" i="1"/>
  <c r="U80" i="1" s="1"/>
  <c r="S79" i="1"/>
  <c r="O79" i="1"/>
  <c r="K79" i="1"/>
  <c r="G79" i="1"/>
  <c r="U79" i="1" s="1"/>
  <c r="S78" i="1"/>
  <c r="O78" i="1"/>
  <c r="K78" i="1"/>
  <c r="G78" i="1"/>
  <c r="U78" i="1" s="1"/>
  <c r="S77" i="1"/>
  <c r="O77" i="1"/>
  <c r="K77" i="1"/>
  <c r="G77" i="1"/>
  <c r="U77" i="1" s="1"/>
  <c r="S76" i="1"/>
  <c r="O76" i="1"/>
  <c r="K76" i="1"/>
  <c r="G76" i="1"/>
  <c r="U76" i="1" s="1"/>
  <c r="O75" i="1"/>
  <c r="K75" i="1"/>
  <c r="U75" i="1" s="1"/>
  <c r="G75" i="1"/>
  <c r="K74" i="1"/>
  <c r="G74" i="1"/>
  <c r="U74" i="1" s="1"/>
  <c r="S73" i="1"/>
  <c r="O73" i="1"/>
  <c r="K73" i="1"/>
  <c r="G73" i="1"/>
  <c r="U73" i="1" s="1"/>
  <c r="S72" i="1"/>
  <c r="O72" i="1"/>
  <c r="K72" i="1"/>
  <c r="G72" i="1"/>
  <c r="U72" i="1" s="1"/>
  <c r="K71" i="1"/>
  <c r="U71" i="1" s="1"/>
  <c r="G71" i="1"/>
  <c r="S70" i="1"/>
  <c r="O70" i="1"/>
  <c r="K70" i="1"/>
  <c r="G70" i="1"/>
  <c r="U70" i="1" s="1"/>
  <c r="S69" i="1"/>
  <c r="O69" i="1"/>
  <c r="K69" i="1"/>
  <c r="G69" i="1"/>
  <c r="U69" i="1" s="1"/>
  <c r="U68" i="1"/>
  <c r="O68" i="1"/>
  <c r="K68" i="1"/>
  <c r="G68" i="1"/>
  <c r="U67" i="1"/>
  <c r="K67" i="1"/>
  <c r="G67" i="1"/>
  <c r="K66" i="1"/>
  <c r="U66" i="1" s="1"/>
  <c r="G66" i="1"/>
  <c r="S65" i="1"/>
  <c r="O65" i="1"/>
  <c r="K65" i="1"/>
  <c r="G65" i="1"/>
  <c r="U65" i="1" s="1"/>
  <c r="S64" i="1"/>
  <c r="O64" i="1"/>
  <c r="K64" i="1"/>
  <c r="G64" i="1"/>
  <c r="U64" i="1" s="1"/>
  <c r="S63" i="1"/>
  <c r="O63" i="1"/>
  <c r="K63" i="1"/>
  <c r="G63" i="1"/>
  <c r="U63" i="1" s="1"/>
  <c r="S62" i="1"/>
  <c r="O62" i="1"/>
  <c r="K62" i="1"/>
  <c r="G62" i="1"/>
  <c r="U62" i="1" s="1"/>
  <c r="S61" i="1"/>
  <c r="O61" i="1"/>
  <c r="K61" i="1"/>
  <c r="G61" i="1"/>
  <c r="U61" i="1" s="1"/>
  <c r="S60" i="1"/>
  <c r="O60" i="1"/>
  <c r="K60" i="1"/>
  <c r="G60" i="1"/>
  <c r="U60" i="1" s="1"/>
  <c r="U59" i="1"/>
  <c r="S59" i="1"/>
  <c r="O59" i="1"/>
  <c r="S58" i="1"/>
  <c r="O58" i="1"/>
  <c r="K58" i="1"/>
  <c r="G58" i="1"/>
  <c r="U58" i="1" s="1"/>
  <c r="S57" i="1"/>
  <c r="O57" i="1"/>
  <c r="K57" i="1"/>
  <c r="G57" i="1"/>
  <c r="U57" i="1" s="1"/>
  <c r="S56" i="1"/>
  <c r="O56" i="1"/>
  <c r="U56" i="1" s="1"/>
  <c r="S55" i="1"/>
  <c r="O55" i="1"/>
  <c r="K55" i="1"/>
  <c r="G55" i="1"/>
  <c r="U55" i="1" s="1"/>
  <c r="S54" i="1"/>
  <c r="O54" i="1"/>
  <c r="K54" i="1"/>
  <c r="G54" i="1"/>
  <c r="U54" i="1" s="1"/>
  <c r="S53" i="1"/>
  <c r="O53" i="1"/>
  <c r="K53" i="1"/>
  <c r="G53" i="1"/>
  <c r="U53" i="1" s="1"/>
  <c r="S52" i="1"/>
  <c r="O52" i="1"/>
  <c r="K52" i="1"/>
  <c r="G52" i="1"/>
  <c r="U52" i="1" s="1"/>
  <c r="S51" i="1"/>
  <c r="O51" i="1"/>
  <c r="K51" i="1"/>
  <c r="G51" i="1"/>
  <c r="U51" i="1" s="1"/>
  <c r="S50" i="1"/>
  <c r="O50" i="1"/>
  <c r="K50" i="1"/>
  <c r="G50" i="1"/>
  <c r="U50" i="1" s="1"/>
  <c r="O49" i="1"/>
  <c r="K49" i="1"/>
  <c r="U49" i="1" s="1"/>
  <c r="G49" i="1"/>
  <c r="S48" i="1"/>
  <c r="O48" i="1"/>
  <c r="K48" i="1"/>
  <c r="G48" i="1"/>
  <c r="U48" i="1" s="1"/>
  <c r="O47" i="1"/>
  <c r="U47" i="1" s="1"/>
  <c r="K47" i="1"/>
  <c r="G47" i="1"/>
  <c r="S46" i="1"/>
  <c r="O46" i="1"/>
  <c r="K46" i="1"/>
  <c r="G46" i="1"/>
  <c r="U46" i="1" s="1"/>
  <c r="S45" i="1"/>
  <c r="O45" i="1"/>
  <c r="K45" i="1"/>
  <c r="G45" i="1"/>
  <c r="U45" i="1" s="1"/>
  <c r="S44" i="1"/>
  <c r="O44" i="1"/>
  <c r="K44" i="1"/>
  <c r="G44" i="1"/>
  <c r="U44" i="1" s="1"/>
  <c r="S43" i="1"/>
  <c r="O43" i="1"/>
  <c r="K43" i="1"/>
  <c r="G43" i="1"/>
  <c r="U43" i="1" s="1"/>
  <c r="S42" i="1"/>
  <c r="O42" i="1"/>
  <c r="K42" i="1"/>
  <c r="G42" i="1"/>
  <c r="U42" i="1" s="1"/>
  <c r="S41" i="1"/>
  <c r="O41" i="1"/>
  <c r="K41" i="1"/>
  <c r="G41" i="1"/>
  <c r="U41" i="1" s="1"/>
  <c r="O40" i="1"/>
  <c r="K40" i="1"/>
  <c r="G40" i="1"/>
  <c r="U40" i="1" s="1"/>
  <c r="S39" i="1"/>
  <c r="O39" i="1"/>
  <c r="K39" i="1"/>
  <c r="G39" i="1"/>
  <c r="U39" i="1" s="1"/>
  <c r="K38" i="1"/>
  <c r="G38" i="1"/>
  <c r="U38" i="1" s="1"/>
  <c r="S37" i="1"/>
  <c r="O37" i="1"/>
  <c r="K37" i="1"/>
  <c r="G37" i="1"/>
  <c r="U37" i="1" s="1"/>
  <c r="S36" i="1"/>
  <c r="O36" i="1"/>
  <c r="K36" i="1"/>
  <c r="G36" i="1"/>
  <c r="U36" i="1" s="1"/>
  <c r="S35" i="1"/>
  <c r="O35" i="1"/>
  <c r="K35" i="1"/>
  <c r="G35" i="1"/>
  <c r="U35" i="1" s="1"/>
  <c r="S34" i="1"/>
  <c r="O34" i="1"/>
  <c r="K34" i="1"/>
  <c r="G34" i="1"/>
  <c r="U34" i="1" s="1"/>
  <c r="O33" i="1"/>
  <c r="K33" i="1"/>
  <c r="G33" i="1"/>
  <c r="U33" i="1" s="1"/>
  <c r="K32" i="1"/>
  <c r="G32" i="1"/>
  <c r="U32" i="1" s="1"/>
  <c r="U31" i="1"/>
  <c r="K31" i="1"/>
  <c r="G31" i="1"/>
  <c r="S30" i="1"/>
  <c r="O30" i="1"/>
  <c r="K30" i="1"/>
  <c r="G30" i="1"/>
  <c r="U30" i="1" s="1"/>
  <c r="S29" i="1"/>
  <c r="O29" i="1"/>
  <c r="K29" i="1"/>
  <c r="G29" i="1"/>
  <c r="U29" i="1" s="1"/>
  <c r="K28" i="1"/>
  <c r="G28" i="1"/>
  <c r="U28" i="1" s="1"/>
  <c r="S27" i="1"/>
  <c r="O27" i="1"/>
  <c r="K27" i="1"/>
  <c r="G27" i="1"/>
  <c r="U27" i="1" s="1"/>
  <c r="K26" i="1"/>
  <c r="G26" i="1"/>
  <c r="U26" i="1" s="1"/>
  <c r="S25" i="1"/>
  <c r="O25" i="1"/>
  <c r="K25" i="1"/>
  <c r="G25" i="1"/>
  <c r="U25" i="1" s="1"/>
  <c r="K24" i="1"/>
  <c r="G24" i="1"/>
  <c r="U24" i="1" s="1"/>
  <c r="S23" i="1"/>
  <c r="O23" i="1"/>
  <c r="K23" i="1"/>
  <c r="G23" i="1"/>
  <c r="U23" i="1" s="1"/>
  <c r="S22" i="1"/>
  <c r="O22" i="1"/>
  <c r="K22" i="1"/>
  <c r="G22" i="1"/>
  <c r="U22" i="1" s="1"/>
  <c r="K21" i="1"/>
  <c r="G21" i="1"/>
  <c r="U21" i="1" s="1"/>
  <c r="K20" i="1"/>
  <c r="G20" i="1"/>
  <c r="U20" i="1" s="1"/>
  <c r="U19" i="1"/>
  <c r="K19" i="1"/>
  <c r="G19" i="1"/>
  <c r="S18" i="1"/>
  <c r="O18" i="1"/>
  <c r="K18" i="1"/>
  <c r="G18" i="1"/>
  <c r="U18" i="1" s="1"/>
  <c r="U17" i="1"/>
  <c r="K17" i="1"/>
  <c r="G17" i="1"/>
  <c r="S16" i="1"/>
  <c r="U16" i="1" s="1"/>
  <c r="O16" i="1"/>
  <c r="K15" i="1"/>
  <c r="G15" i="1"/>
  <c r="U15" i="1" s="1"/>
  <c r="S14" i="1"/>
  <c r="O14" i="1"/>
  <c r="K14" i="1"/>
  <c r="G14" i="1"/>
  <c r="U14" i="1" s="1"/>
  <c r="S13" i="1"/>
  <c r="O13" i="1"/>
  <c r="K13" i="1"/>
  <c r="G13" i="1"/>
  <c r="U13" i="1" s="1"/>
  <c r="S12" i="1"/>
  <c r="U12" i="1" s="1"/>
  <c r="O12" i="1"/>
  <c r="S11" i="1"/>
  <c r="O11" i="1"/>
  <c r="K11" i="1"/>
  <c r="G11" i="1"/>
  <c r="U11" i="1" s="1"/>
  <c r="S10" i="1"/>
  <c r="U10" i="1" s="1"/>
  <c r="O10" i="1"/>
  <c r="K9" i="1"/>
  <c r="G9" i="1"/>
  <c r="U9" i="1" s="1"/>
  <c r="S8" i="1"/>
  <c r="O8" i="1"/>
  <c r="K8" i="1"/>
  <c r="G8" i="1"/>
  <c r="U8" i="1" s="1"/>
  <c r="S7" i="1"/>
  <c r="O7" i="1"/>
  <c r="U7" i="1" s="1"/>
  <c r="S6" i="1"/>
  <c r="U6" i="1" s="1"/>
  <c r="S5" i="1"/>
  <c r="U5" i="1" s="1"/>
  <c r="O5" i="1"/>
</calcChain>
</file>

<file path=xl/sharedStrings.xml><?xml version="1.0" encoding="utf-8"?>
<sst xmlns="http://schemas.openxmlformats.org/spreadsheetml/2006/main" count="234" uniqueCount="129">
  <si>
    <t>MİLLİ TAKIM SEÇME YARIŞLARI</t>
  </si>
  <si>
    <t>1.</t>
  </si>
  <si>
    <t>2.</t>
  </si>
  <si>
    <t>3.</t>
  </si>
  <si>
    <t>4.</t>
  </si>
  <si>
    <t>U23E 4-</t>
  </si>
  <si>
    <t>Galatasaray</t>
  </si>
  <si>
    <t>Derviş Kemal Özdemir-Utku  Kanıbelli 
-Emre Kubilay Oğuz - Barış Ertürk</t>
  </si>
  <si>
    <t>E 2X</t>
  </si>
  <si>
    <t>Fenerbahçe</t>
  </si>
  <si>
    <t>Enes Kuşku - Onat Kazaklı</t>
  </si>
  <si>
    <t>Mehmet Çapanoğlu - Halil  Güzelbay       Ömer Sefa Polat - Behlül Uyar</t>
  </si>
  <si>
    <t>GE 4X</t>
  </si>
  <si>
    <t>Ali Ardıl İlgün - Mert Ali Dağlı 
Cevit Caner Başaran - Ahmet Eren Savaş</t>
  </si>
  <si>
    <t>HK E 2x</t>
  </si>
  <si>
    <t>Enes Kuşku(71,4) - Mert Kaan Kartal(70,9)</t>
  </si>
  <si>
    <t>GE 4-</t>
  </si>
  <si>
    <t>Ulaş Kurt - Yunus Emre Çegen - 
İlyas Çağatay Ürdem - Hakan Berk Örkmez</t>
  </si>
  <si>
    <t>HKE 2X</t>
  </si>
  <si>
    <t>Fatih Ünsal - Bayram Sönmez</t>
  </si>
  <si>
    <t>HK U23E 2X</t>
  </si>
  <si>
    <t>Enes Yenipazarlı - Enes Gök</t>
  </si>
  <si>
    <t xml:space="preserve">GE 4- </t>
  </si>
  <si>
    <t>Şişecam</t>
  </si>
  <si>
    <t>Melih Gunalp - Alper Davulcu -                       Kaan Turkoglu - Sinan Yumuk </t>
  </si>
  <si>
    <t>E 2-</t>
  </si>
  <si>
    <t>Selahattin Gürsoy - B. Tolga Şahinoğlu</t>
  </si>
  <si>
    <t>U23 E 2-</t>
  </si>
  <si>
    <t>Derviş Kemal Özdemir - Bilal Karademir</t>
  </si>
  <si>
    <t>U23 2X</t>
  </si>
  <si>
    <t>Denizhan Aydın - Hamza Mert Avunduk</t>
  </si>
  <si>
    <t>Barış Ertürk - Utku Kerem Kanıbelli</t>
  </si>
  <si>
    <t>U23E 2-</t>
  </si>
  <si>
    <t>Gökhan Güven - Emre Faik Acar</t>
  </si>
  <si>
    <t>GE 2-</t>
  </si>
  <si>
    <t>Yunus Emre Çegen - Ulaş Kurt</t>
  </si>
  <si>
    <t>Mehmet Çapanoğlu - Halil Güzelbay</t>
  </si>
  <si>
    <t>Hakan  Örkmez - Çağatay Ürdem</t>
  </si>
  <si>
    <t>GK 4-</t>
  </si>
  <si>
    <t>Karma</t>
  </si>
  <si>
    <t>Nigar Hatunoğlu- Miray Kasap                      Petek Hepsağ-Sude Doğaner</t>
  </si>
  <si>
    <t>GE 2X</t>
  </si>
  <si>
    <t>Oğuzhan Öztürk - Tunahan Albayrak </t>
  </si>
  <si>
    <t>HK U23 E 1x</t>
  </si>
  <si>
    <t>Enes Yenipazarlı (71)</t>
  </si>
  <si>
    <t>Oğuz Okansu - Samet Kaban</t>
  </si>
  <si>
    <t>Enes Gök (71)</t>
  </si>
  <si>
    <t>YE 2-</t>
  </si>
  <si>
    <t>Adem Al - Hasan Arif Özcan</t>
  </si>
  <si>
    <t>GE 1x</t>
  </si>
  <si>
    <t>Denizhan Aydın</t>
  </si>
  <si>
    <t>Kağan Alaybeyoğlu - Hakan Alaybeyoğlu</t>
  </si>
  <si>
    <t>U23 1X</t>
  </si>
  <si>
    <t>İnanç Şahin</t>
  </si>
  <si>
    <t>U23 E 1x</t>
  </si>
  <si>
    <t>Ömer Sefa Polat</t>
  </si>
  <si>
    <t>Hamza Mert Avunduk</t>
  </si>
  <si>
    <t>E 1X</t>
  </si>
  <si>
    <t>Onat Kazaklı</t>
  </si>
  <si>
    <t>Berkay Pilavcı - Oğuzhan Yalçın</t>
  </si>
  <si>
    <t xml:space="preserve">GE 1x </t>
  </si>
  <si>
    <t>Şefik Çakmak</t>
  </si>
  <si>
    <t>Ömer Emanet - Tayfun Erdoğan</t>
  </si>
  <si>
    <t>U23 E 1X</t>
  </si>
  <si>
    <t>Ömer Öztürk</t>
  </si>
  <si>
    <t>Behlül Uyar</t>
  </si>
  <si>
    <t>Eren Can Aslan</t>
  </si>
  <si>
    <t>İsmail Ali Bekiroğlu - Fuad Rafail</t>
  </si>
  <si>
    <t>Emre Kubilay Oğuz</t>
  </si>
  <si>
    <t>Serkan Özdemir</t>
  </si>
  <si>
    <t>YE 1X</t>
  </si>
  <si>
    <t>Kaan Yılmaz Aydın</t>
  </si>
  <si>
    <t>Enver Erman</t>
  </si>
  <si>
    <t xml:space="preserve">U23 K 2- </t>
  </si>
  <si>
    <t>Didem Sürer- Elis Özbay</t>
  </si>
  <si>
    <t>Oğuzhan Bilgin</t>
  </si>
  <si>
    <t>GEB6:P19 2X</t>
  </si>
  <si>
    <t>Altınboynuz</t>
  </si>
  <si>
    <t>Harun Eren Ofluoğlu - Seyit Mert Aydoğan</t>
  </si>
  <si>
    <t>Eren Efe Kara</t>
  </si>
  <si>
    <t>Emirhan Balıkçı - Mahmut Tiryaki</t>
  </si>
  <si>
    <t>HKU23E 1X</t>
  </si>
  <si>
    <t>Cem Avat</t>
  </si>
  <si>
    <t>Ömer Bayram</t>
  </si>
  <si>
    <t>Kerim Kör</t>
  </si>
  <si>
    <t>Serkan Erkan</t>
  </si>
  <si>
    <t>Emircan Akpınar</t>
  </si>
  <si>
    <t>Esat Emin Çapur</t>
  </si>
  <si>
    <t xml:space="preserve">U23 HKK 2x </t>
  </si>
  <si>
    <t>Ebru Akınal-Cansu Demir</t>
  </si>
  <si>
    <t>Yavuz Bahadır İnci</t>
  </si>
  <si>
    <t>Emircan Tunctürk</t>
  </si>
  <si>
    <t>GK 2X</t>
  </si>
  <si>
    <t>Ruken Ülgey - Aslıhan Naran Akkay</t>
  </si>
  <si>
    <t>Furkan Kazan</t>
  </si>
  <si>
    <t>GE 1X</t>
  </si>
  <si>
    <t>Muhammed Malik Sert</t>
  </si>
  <si>
    <t>Ekin Gürlek</t>
  </si>
  <si>
    <t>HKU23K 1X</t>
  </si>
  <si>
    <t>Mervenur Uslu</t>
  </si>
  <si>
    <t xml:space="preserve">GK 2- </t>
  </si>
  <si>
    <t>SAKARYA</t>
  </si>
  <si>
    <t>İpek Beşli-Tuvana Su Dikbayır</t>
  </si>
  <si>
    <t>Yılmaz Pişkin</t>
  </si>
  <si>
    <t>GK 1x</t>
  </si>
  <si>
    <t>Ebru Akınal</t>
  </si>
  <si>
    <t>YK 1x</t>
  </si>
  <si>
    <t>Ruken Ülgey</t>
  </si>
  <si>
    <t xml:space="preserve">GE 1X </t>
  </si>
  <si>
    <t>Emir Ağdak</t>
  </si>
  <si>
    <t>Hasan Özdemir</t>
  </si>
  <si>
    <t>YK 1X</t>
  </si>
  <si>
    <t>Deniznur Serra Baykara</t>
  </si>
  <si>
    <t>HK U23K 1x</t>
  </si>
  <si>
    <t>Cansu Demir</t>
  </si>
  <si>
    <t>U23K 1X</t>
  </si>
  <si>
    <t>Nisa Arıcı</t>
  </si>
  <si>
    <t>Nur Selin Turhan - Deniz Seden Zengi </t>
  </si>
  <si>
    <t>Aslıhan Naran Akkay</t>
  </si>
  <si>
    <t>GK 2-</t>
  </si>
  <si>
    <t>Candan Yalman - Ece Kakış</t>
  </si>
  <si>
    <t>GK 1X</t>
  </si>
  <si>
    <t>Zeynep Ece Tilki</t>
  </si>
  <si>
    <t> Gözde Orhan </t>
  </si>
  <si>
    <t>Buse Güngör</t>
  </si>
  <si>
    <t xml:space="preserve">YK 1x </t>
  </si>
  <si>
    <t>Dilara Karaca</t>
  </si>
  <si>
    <t>İldem Kadoglu</t>
  </si>
  <si>
    <t>SAPANCA 06-09 MART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</si>
</sst>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7" fontId="1" fillId="0" borderId="0" xfId="0" applyNumberFormat="1" applyFont="1" applyFill="1" applyBorder="1" applyAlignment="1">
      <alignment horizontal="center" vertical="center"/>
    </xf>
    <xf numFmtId="4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7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81"/>
  <sheetViews>
    <sheetView tabSelected="1" zoomScaleNormal="100" workbookViewId="0">
      <selection activeCell="D1" sqref="D1"/>
    </sheetView>
  </sheetViews>
  <sheetFormatPr defaultColWidth="12.42578125" defaultRowHeight="15.75" x14ac:dyDescent="0.25"/>
  <cols>
    <col min="1" max="1" width="3.28515625" style="1" customWidth="1"/>
    <col min="2" max="2" width="12.85546875" style="1" bestFit="1" customWidth="1"/>
    <col min="3" max="3" width="12.140625" style="1" bestFit="1" customWidth="1"/>
    <col min="4" max="4" width="41.140625" style="1" bestFit="1" customWidth="1"/>
    <col min="5" max="6" width="7.85546875" style="1" hidden="1" customWidth="1"/>
    <col min="7" max="7" width="7.85546875" style="1" bestFit="1" customWidth="1"/>
    <col min="8" max="8" width="1" style="1" customWidth="1"/>
    <col min="9" max="10" width="7.85546875" style="2" hidden="1" customWidth="1"/>
    <col min="11" max="11" width="7.85546875" style="2" bestFit="1" customWidth="1"/>
    <col min="12" max="12" width="1" style="1" customWidth="1"/>
    <col min="13" max="14" width="7.85546875" style="2" hidden="1" customWidth="1"/>
    <col min="15" max="15" width="7.85546875" style="2" bestFit="1" customWidth="1"/>
    <col min="16" max="16" width="1" style="1" customWidth="1"/>
    <col min="17" max="18" width="7.85546875" style="3" hidden="1" customWidth="1"/>
    <col min="19" max="19" width="7.85546875" style="3" bestFit="1" customWidth="1"/>
    <col min="20" max="20" width="1" style="1" customWidth="1"/>
    <col min="21" max="21" width="7.85546875" style="1" hidden="1" customWidth="1"/>
    <col min="22" max="26" width="12.42578125" style="4"/>
    <col min="27" max="16384" width="12.42578125" style="1"/>
  </cols>
  <sheetData>
    <row r="1" spans="1:28" x14ac:dyDescent="0.25">
      <c r="D1" s="29" t="s">
        <v>0</v>
      </c>
    </row>
    <row r="2" spans="1:28" ht="16.5" thickBot="1" x14ac:dyDescent="0.3">
      <c r="D2" s="30" t="s">
        <v>128</v>
      </c>
    </row>
    <row r="3" spans="1:28" ht="16.5" thickBot="1" x14ac:dyDescent="0.3"/>
    <row r="4" spans="1:28" s="5" customFormat="1" ht="16.5" thickBot="1" x14ac:dyDescent="0.3">
      <c r="G4" s="32" t="s">
        <v>1</v>
      </c>
      <c r="K4" s="34" t="s">
        <v>2</v>
      </c>
      <c r="O4" s="32" t="s">
        <v>3</v>
      </c>
      <c r="Q4" s="7"/>
      <c r="R4" s="7"/>
      <c r="S4" s="36" t="s">
        <v>4</v>
      </c>
    </row>
    <row r="5" spans="1:28" ht="31.5" x14ac:dyDescent="0.25">
      <c r="A5" s="8">
        <v>1</v>
      </c>
      <c r="B5" s="9" t="s">
        <v>5</v>
      </c>
      <c r="C5" s="10" t="s">
        <v>6</v>
      </c>
      <c r="D5" s="9" t="s">
        <v>7</v>
      </c>
      <c r="G5" s="31"/>
      <c r="K5" s="33"/>
      <c r="L5" s="11"/>
      <c r="M5" s="2">
        <v>0</v>
      </c>
      <c r="N5" s="2">
        <v>4.7349537037037039E-3</v>
      </c>
      <c r="O5" s="33">
        <f>N5-M5</f>
        <v>4.7349537037037039E-3</v>
      </c>
      <c r="Q5" s="12">
        <v>0</v>
      </c>
      <c r="R5" s="12">
        <v>4.3159722222222219E-3</v>
      </c>
      <c r="S5" s="35">
        <f>R5-Q5</f>
        <v>4.3159722222222219E-3</v>
      </c>
      <c r="U5" s="2">
        <f>(G5+K5+O5+S5)/2</f>
        <v>4.5254629629629629E-3</v>
      </c>
    </row>
    <row r="6" spans="1:28" x14ac:dyDescent="0.25">
      <c r="A6" s="8">
        <v>2</v>
      </c>
      <c r="B6" s="8" t="s">
        <v>8</v>
      </c>
      <c r="C6" s="8" t="s">
        <v>9</v>
      </c>
      <c r="D6" s="14" t="s">
        <v>10</v>
      </c>
      <c r="G6" s="8"/>
      <c r="K6" s="6"/>
      <c r="L6" s="15"/>
      <c r="O6" s="6"/>
      <c r="Q6" s="12">
        <v>6.9444444444444447E-4</v>
      </c>
      <c r="R6" s="12">
        <v>5.2523148148148147E-3</v>
      </c>
      <c r="S6" s="13">
        <f>R6-Q6</f>
        <v>4.5578703703703701E-3</v>
      </c>
      <c r="U6" s="2">
        <f>(G6+K6+O6+S6)</f>
        <v>4.5578703703703701E-3</v>
      </c>
      <c r="AB6" s="2"/>
    </row>
    <row r="7" spans="1:28" ht="31.5" x14ac:dyDescent="0.25">
      <c r="A7" s="8">
        <v>3</v>
      </c>
      <c r="B7" s="9" t="s">
        <v>5</v>
      </c>
      <c r="C7" s="10" t="s">
        <v>9</v>
      </c>
      <c r="D7" s="16" t="s">
        <v>11</v>
      </c>
      <c r="G7" s="8"/>
      <c r="K7" s="6"/>
      <c r="L7" s="17"/>
      <c r="M7" s="2">
        <v>0</v>
      </c>
      <c r="N7" s="2">
        <v>4.7453703703703703E-3</v>
      </c>
      <c r="O7" s="6">
        <f>N7-M7</f>
        <v>4.7453703703703703E-3</v>
      </c>
      <c r="Q7" s="12">
        <v>0</v>
      </c>
      <c r="R7" s="12">
        <v>4.371527777777778E-3</v>
      </c>
      <c r="S7" s="13">
        <f>R7-Q7</f>
        <v>4.371527777777778E-3</v>
      </c>
      <c r="U7" s="2">
        <f>(G7+K7+O7+S7)/2</f>
        <v>4.5584490740740741E-3</v>
      </c>
    </row>
    <row r="8" spans="1:28" ht="31.5" x14ac:dyDescent="0.25">
      <c r="A8" s="8">
        <v>4</v>
      </c>
      <c r="B8" s="9" t="s">
        <v>12</v>
      </c>
      <c r="C8" s="10" t="s">
        <v>9</v>
      </c>
      <c r="D8" s="9" t="s">
        <v>13</v>
      </c>
      <c r="E8" s="2">
        <v>1.38888888888889E-2</v>
      </c>
      <c r="F8" s="2">
        <v>1.8457175925925925E-2</v>
      </c>
      <c r="G8" s="6">
        <f>F8-E8</f>
        <v>4.5682870370370252E-3</v>
      </c>
      <c r="I8" s="2">
        <v>1.1111111111111112E-2</v>
      </c>
      <c r="J8" s="2">
        <v>1.5675925925925926E-2</v>
      </c>
      <c r="K8" s="6">
        <f>J8-I8</f>
        <v>4.5648148148148149E-3</v>
      </c>
      <c r="L8" s="11"/>
      <c r="M8" s="2">
        <v>2.7777777777777779E-3</v>
      </c>
      <c r="N8" s="2">
        <v>7.8113425925925919E-3</v>
      </c>
      <c r="O8" s="6">
        <f>N8-M8</f>
        <v>5.0335648148148136E-3</v>
      </c>
      <c r="Q8" s="12">
        <v>6.9444444444444447E-4</v>
      </c>
      <c r="R8" s="12">
        <v>5.145833333333333E-3</v>
      </c>
      <c r="S8" s="13">
        <f>R8-Q8</f>
        <v>4.4513888888888884E-3</v>
      </c>
      <c r="U8" s="2">
        <f>(G8+K8+O8+S8)/4</f>
        <v>4.6545138888888851E-3</v>
      </c>
    </row>
    <row r="9" spans="1:28" x14ac:dyDescent="0.25">
      <c r="A9" s="8">
        <v>5</v>
      </c>
      <c r="B9" s="19" t="s">
        <v>14</v>
      </c>
      <c r="C9" s="18" t="s">
        <v>9</v>
      </c>
      <c r="D9" s="19" t="s">
        <v>15</v>
      </c>
      <c r="E9" s="2">
        <v>1.2500000000000001E-2</v>
      </c>
      <c r="F9" s="2">
        <v>1.7175925925925924E-2</v>
      </c>
      <c r="G9" s="6">
        <f>F9-E9</f>
        <v>4.6759259259259237E-3</v>
      </c>
      <c r="I9" s="2">
        <v>2.7777777777777779E-3</v>
      </c>
      <c r="J9" s="2">
        <v>7.4722222222222212E-3</v>
      </c>
      <c r="K9" s="6">
        <f>J9-I9</f>
        <v>4.6944444444444438E-3</v>
      </c>
      <c r="L9" s="20"/>
      <c r="O9" s="6"/>
      <c r="S9" s="21"/>
      <c r="U9" s="2">
        <f>(G9+K9+O9+S9)/2</f>
        <v>4.6851851851851837E-3</v>
      </c>
    </row>
    <row r="10" spans="1:28" ht="31.5" x14ac:dyDescent="0.25">
      <c r="A10" s="8">
        <v>6</v>
      </c>
      <c r="B10" s="9" t="s">
        <v>16</v>
      </c>
      <c r="C10" s="10" t="s">
        <v>6</v>
      </c>
      <c r="D10" s="9" t="s">
        <v>17</v>
      </c>
      <c r="G10" s="8"/>
      <c r="K10" s="6"/>
      <c r="L10" s="11"/>
      <c r="M10" s="2">
        <v>2.0833333333333333E-3</v>
      </c>
      <c r="N10" s="2">
        <v>7.1192129629629626E-3</v>
      </c>
      <c r="O10" s="6">
        <f>N10-M10</f>
        <v>5.0358796296296297E-3</v>
      </c>
      <c r="Q10" s="12">
        <v>2.7777777777777779E-3</v>
      </c>
      <c r="R10" s="12">
        <v>7.2233796296296308E-3</v>
      </c>
      <c r="S10" s="13">
        <f>R10-Q10</f>
        <v>4.4456018518518534E-3</v>
      </c>
      <c r="U10" s="2">
        <f>(G10+K10+O10+S10)/2</f>
        <v>4.7407407407407415E-3</v>
      </c>
    </row>
    <row r="11" spans="1:28" x14ac:dyDescent="0.25">
      <c r="A11" s="8">
        <v>7</v>
      </c>
      <c r="B11" s="9" t="s">
        <v>18</v>
      </c>
      <c r="C11" s="10" t="s">
        <v>9</v>
      </c>
      <c r="D11" s="8" t="s">
        <v>19</v>
      </c>
      <c r="E11" s="2">
        <v>1.3194444444444399E-2</v>
      </c>
      <c r="F11" s="2">
        <v>1.7862268518518517E-2</v>
      </c>
      <c r="G11" s="6">
        <f>F11-E11</f>
        <v>4.6678240740741176E-3</v>
      </c>
      <c r="I11" s="2">
        <v>2.7777777777777801E-3</v>
      </c>
      <c r="J11" s="2">
        <v>7.5300925925925926E-3</v>
      </c>
      <c r="K11" s="6">
        <f>J11-I11</f>
        <v>4.7523148148148125E-3</v>
      </c>
      <c r="M11" s="2">
        <v>6.9444444444444447E-4</v>
      </c>
      <c r="N11" s="2">
        <v>5.7696759259259255E-3</v>
      </c>
      <c r="O11" s="6">
        <f>N11-M11</f>
        <v>5.0752314814814809E-3</v>
      </c>
      <c r="Q11" s="12">
        <v>1.3888888888888889E-3</v>
      </c>
      <c r="R11" s="12">
        <v>5.9421296296296297E-3</v>
      </c>
      <c r="S11" s="13">
        <f>R11-Q11</f>
        <v>4.5532407407407405E-3</v>
      </c>
      <c r="U11" s="2">
        <f>(G11+K11+O11+S11)/4</f>
        <v>4.7621527777777879E-3</v>
      </c>
    </row>
    <row r="12" spans="1:28" x14ac:dyDescent="0.25">
      <c r="A12" s="8">
        <v>8</v>
      </c>
      <c r="B12" s="9" t="s">
        <v>20</v>
      </c>
      <c r="C12" s="10" t="s">
        <v>6</v>
      </c>
      <c r="D12" s="22" t="s">
        <v>21</v>
      </c>
      <c r="G12" s="8"/>
      <c r="K12" s="6"/>
      <c r="L12" s="23"/>
      <c r="M12" s="2">
        <v>6.9444444444444447E-4</v>
      </c>
      <c r="N12" s="2">
        <v>5.7557870370370376E-3</v>
      </c>
      <c r="O12" s="6">
        <f>N12-M12</f>
        <v>5.061342592592593E-3</v>
      </c>
      <c r="Q12" s="12">
        <v>1.3888888888888889E-3</v>
      </c>
      <c r="R12" s="12">
        <v>5.9571759259259257E-3</v>
      </c>
      <c r="S12" s="13">
        <f>R12-Q12</f>
        <v>4.5682870370370365E-3</v>
      </c>
      <c r="U12" s="2">
        <f>(G12+K12+O12+S12)/2</f>
        <v>4.8148148148148152E-3</v>
      </c>
    </row>
    <row r="13" spans="1:28" ht="31.5" x14ac:dyDescent="0.25">
      <c r="A13" s="8">
        <v>9</v>
      </c>
      <c r="B13" s="9" t="s">
        <v>22</v>
      </c>
      <c r="C13" s="10" t="s">
        <v>23</v>
      </c>
      <c r="D13" s="16" t="s">
        <v>24</v>
      </c>
      <c r="E13" s="2">
        <v>1.4583333333333301E-2</v>
      </c>
      <c r="F13" s="2">
        <v>1.9369212962962963E-2</v>
      </c>
      <c r="G13" s="6">
        <f>F13-E13</f>
        <v>4.7858796296296625E-3</v>
      </c>
      <c r="I13" s="2">
        <v>1.1111111111111099E-2</v>
      </c>
      <c r="J13" s="2">
        <v>1.5925925925925927E-2</v>
      </c>
      <c r="K13" s="6">
        <f>J13-I13</f>
        <v>4.8148148148148273E-3</v>
      </c>
      <c r="L13" s="17"/>
      <c r="M13" s="2">
        <v>2.0833333333333333E-3</v>
      </c>
      <c r="N13" s="2">
        <v>7.2233796296296308E-3</v>
      </c>
      <c r="O13" s="6">
        <f>N13-M13</f>
        <v>5.1400462962962971E-3</v>
      </c>
      <c r="Q13" s="12">
        <v>2.7777777777777779E-3</v>
      </c>
      <c r="R13" s="12">
        <v>7.4282407407407413E-3</v>
      </c>
      <c r="S13" s="13">
        <f>R13-Q13</f>
        <v>4.6504629629629639E-3</v>
      </c>
      <c r="U13" s="2">
        <f>(G13+K13+O13+S13)/4</f>
        <v>4.8478009259259377E-3</v>
      </c>
    </row>
    <row r="14" spans="1:28" x14ac:dyDescent="0.25">
      <c r="A14" s="8">
        <v>10</v>
      </c>
      <c r="B14" s="9" t="s">
        <v>25</v>
      </c>
      <c r="C14" s="10" t="s">
        <v>9</v>
      </c>
      <c r="D14" s="22" t="s">
        <v>26</v>
      </c>
      <c r="E14" s="2">
        <v>1.52777777777778E-2</v>
      </c>
      <c r="F14" s="2">
        <v>2.0071759259259258E-2</v>
      </c>
      <c r="G14" s="6">
        <f>F14-E14</f>
        <v>4.7939814814814581E-3</v>
      </c>
      <c r="I14" s="2">
        <v>4.1666666666666701E-3</v>
      </c>
      <c r="J14" s="2">
        <v>8.9641203703703706E-3</v>
      </c>
      <c r="K14" s="6">
        <f>J14-I14</f>
        <v>4.7974537037037005E-3</v>
      </c>
      <c r="L14" s="23"/>
      <c r="M14" s="2">
        <v>1.3888888888888889E-3</v>
      </c>
      <c r="N14" s="2">
        <v>6.6226851851851854E-3</v>
      </c>
      <c r="O14" s="6">
        <f>N14-M14</f>
        <v>5.2337962962962963E-3</v>
      </c>
      <c r="Q14" s="12">
        <v>2.0833333333333333E-3</v>
      </c>
      <c r="R14" s="12">
        <v>6.6844907407407408E-3</v>
      </c>
      <c r="S14" s="13">
        <f>R14-Q14</f>
        <v>4.601157407407408E-3</v>
      </c>
      <c r="U14" s="2">
        <f>(G14+K14+O14+S14)/4</f>
        <v>4.8565972222222153E-3</v>
      </c>
    </row>
    <row r="15" spans="1:28" x14ac:dyDescent="0.25">
      <c r="A15" s="8">
        <v>11</v>
      </c>
      <c r="B15" s="19" t="s">
        <v>27</v>
      </c>
      <c r="C15" s="18" t="s">
        <v>6</v>
      </c>
      <c r="D15" s="19" t="s">
        <v>28</v>
      </c>
      <c r="E15" s="2">
        <v>1.6666666666666701E-2</v>
      </c>
      <c r="F15" s="2">
        <v>2.1497685185185186E-2</v>
      </c>
      <c r="G15" s="6">
        <f>F15-E15</f>
        <v>4.8310185185184845E-3</v>
      </c>
      <c r="I15" s="2">
        <v>4.1666666666666666E-3</v>
      </c>
      <c r="J15" s="2">
        <v>9.0613425925925931E-3</v>
      </c>
      <c r="K15" s="6">
        <f>J15-I15</f>
        <v>4.8946759259259265E-3</v>
      </c>
      <c r="L15" s="20"/>
      <c r="O15" s="6"/>
      <c r="S15" s="21"/>
      <c r="U15" s="2">
        <f>(G15+K15+O15+S15)/2</f>
        <v>4.8628472222222059E-3</v>
      </c>
    </row>
    <row r="16" spans="1:28" x14ac:dyDescent="0.25">
      <c r="A16" s="8">
        <v>12</v>
      </c>
      <c r="B16" s="9" t="s">
        <v>29</v>
      </c>
      <c r="C16" s="10" t="s">
        <v>9</v>
      </c>
      <c r="D16" s="22" t="s">
        <v>30</v>
      </c>
      <c r="G16" s="8"/>
      <c r="K16" s="6"/>
      <c r="L16" s="23"/>
      <c r="M16" s="2">
        <v>3.472222222222222E-3</v>
      </c>
      <c r="N16" s="2">
        <v>8.6736111111111111E-3</v>
      </c>
      <c r="O16" s="6">
        <f>N16-M16</f>
        <v>5.2013888888888891E-3</v>
      </c>
      <c r="Q16" s="12">
        <v>2.0833333333333333E-3</v>
      </c>
      <c r="R16" s="12">
        <v>6.7430555555555568E-3</v>
      </c>
      <c r="S16" s="13">
        <f>R16-Q16</f>
        <v>4.6597222222222231E-3</v>
      </c>
      <c r="U16" s="2">
        <f>(G16+K16+O16+S16)/2</f>
        <v>4.9305555555555561E-3</v>
      </c>
    </row>
    <row r="17" spans="1:21" x14ac:dyDescent="0.25">
      <c r="A17" s="8">
        <v>13</v>
      </c>
      <c r="B17" s="19" t="s">
        <v>27</v>
      </c>
      <c r="C17" s="18" t="s">
        <v>6</v>
      </c>
      <c r="D17" s="19" t="s">
        <v>31</v>
      </c>
      <c r="E17" s="2">
        <v>1.8055555555555599E-2</v>
      </c>
      <c r="F17" s="2">
        <v>2.2993055555555555E-2</v>
      </c>
      <c r="G17" s="6">
        <f t="shared" ref="G17:G55" si="0">F17-E17</f>
        <v>4.9374999999999558E-3</v>
      </c>
      <c r="I17" s="2">
        <v>4.8611111111111103E-3</v>
      </c>
      <c r="J17" s="2">
        <v>9.8310185185185184E-3</v>
      </c>
      <c r="K17" s="6">
        <f t="shared" ref="K17:K55" si="1">J17-I17</f>
        <v>4.9699074074074081E-3</v>
      </c>
      <c r="L17" s="20"/>
      <c r="O17" s="6"/>
      <c r="S17" s="21"/>
      <c r="U17" s="2">
        <f>(G17+K17+O17+S17)/2</f>
        <v>4.9537037037036824E-3</v>
      </c>
    </row>
    <row r="18" spans="1:21" x14ac:dyDescent="0.25">
      <c r="A18" s="8">
        <v>14</v>
      </c>
      <c r="B18" s="9" t="s">
        <v>32</v>
      </c>
      <c r="C18" s="10" t="s">
        <v>9</v>
      </c>
      <c r="D18" s="22" t="s">
        <v>33</v>
      </c>
      <c r="E18" s="2">
        <v>1.7361111111111101E-2</v>
      </c>
      <c r="F18" s="2">
        <v>2.230439814814815E-2</v>
      </c>
      <c r="G18" s="6">
        <f t="shared" si="0"/>
        <v>4.9432870370370481E-3</v>
      </c>
      <c r="I18" s="2">
        <v>4.8611111111111112E-3</v>
      </c>
      <c r="J18" s="2">
        <v>9.7731481481481489E-3</v>
      </c>
      <c r="K18" s="6">
        <f t="shared" si="1"/>
        <v>4.9120370370370377E-3</v>
      </c>
      <c r="L18" s="23"/>
      <c r="M18" s="2">
        <v>1.3888888888888889E-3</v>
      </c>
      <c r="N18" s="2">
        <v>6.7303240740740735E-3</v>
      </c>
      <c r="O18" s="6">
        <f>N18-M18</f>
        <v>5.3414351851851843E-3</v>
      </c>
      <c r="Q18" s="12">
        <v>3.472222222222222E-3</v>
      </c>
      <c r="R18" s="12">
        <v>8.247685185185186E-3</v>
      </c>
      <c r="S18" s="13">
        <f>R18-Q18</f>
        <v>4.775462962962964E-3</v>
      </c>
      <c r="U18" s="2">
        <f>(G18+K18+O18+S18)/4</f>
        <v>4.9930555555555587E-3</v>
      </c>
    </row>
    <row r="19" spans="1:21" x14ac:dyDescent="0.25">
      <c r="A19" s="8">
        <v>15</v>
      </c>
      <c r="B19" s="19" t="s">
        <v>34</v>
      </c>
      <c r="C19" s="18" t="s">
        <v>6</v>
      </c>
      <c r="D19" s="19" t="s">
        <v>35</v>
      </c>
      <c r="E19" s="2">
        <v>3.125E-2</v>
      </c>
      <c r="F19" s="2">
        <v>3.6251157407407412E-2</v>
      </c>
      <c r="G19" s="6">
        <f t="shared" si="0"/>
        <v>5.0011574074074125E-3</v>
      </c>
      <c r="I19" s="2">
        <v>9.7222222222222206E-3</v>
      </c>
      <c r="J19" s="2">
        <v>1.4774305555555554E-2</v>
      </c>
      <c r="K19" s="6">
        <f t="shared" si="1"/>
        <v>5.0520833333333338E-3</v>
      </c>
      <c r="L19" s="20"/>
      <c r="O19" s="6"/>
      <c r="S19" s="21"/>
      <c r="U19" s="2">
        <f>(G19+K19+O19+S19)/2</f>
        <v>5.0266203703703731E-3</v>
      </c>
    </row>
    <row r="20" spans="1:21" x14ac:dyDescent="0.25">
      <c r="A20" s="8">
        <v>16</v>
      </c>
      <c r="B20" s="19" t="s">
        <v>27</v>
      </c>
      <c r="C20" s="18" t="s">
        <v>9</v>
      </c>
      <c r="D20" s="19" t="s">
        <v>36</v>
      </c>
      <c r="E20" s="2">
        <v>1.8749999999999999E-2</v>
      </c>
      <c r="F20" s="2">
        <v>2.3748842592592592E-2</v>
      </c>
      <c r="G20" s="6">
        <f t="shared" si="0"/>
        <v>4.9988425925925929E-3</v>
      </c>
      <c r="I20" s="2">
        <v>5.5555555555555601E-3</v>
      </c>
      <c r="J20" s="2">
        <v>1.0626157407407405E-2</v>
      </c>
      <c r="K20" s="6">
        <f t="shared" si="1"/>
        <v>5.0706018518518452E-3</v>
      </c>
      <c r="L20" s="20"/>
      <c r="O20" s="6"/>
      <c r="S20" s="21"/>
      <c r="U20" s="2">
        <f>(G20+K20+O20+S20)/2</f>
        <v>5.0347222222222191E-3</v>
      </c>
    </row>
    <row r="21" spans="1:21" x14ac:dyDescent="0.25">
      <c r="A21" s="8">
        <v>17</v>
      </c>
      <c r="B21" s="19" t="s">
        <v>34</v>
      </c>
      <c r="C21" s="18" t="s">
        <v>6</v>
      </c>
      <c r="D21" s="24" t="s">
        <v>37</v>
      </c>
      <c r="E21" s="2">
        <v>3.19444444444444E-2</v>
      </c>
      <c r="F21" s="2">
        <v>3.7025462962962961E-2</v>
      </c>
      <c r="G21" s="6">
        <f t="shared" si="0"/>
        <v>5.0810185185185611E-3</v>
      </c>
      <c r="I21" s="2">
        <v>1.0416666666666666E-2</v>
      </c>
      <c r="J21" s="2">
        <v>1.5473379629629629E-2</v>
      </c>
      <c r="K21" s="6">
        <f t="shared" si="1"/>
        <v>5.0567129629629625E-3</v>
      </c>
      <c r="L21" s="25"/>
      <c r="O21" s="6"/>
      <c r="S21" s="21"/>
      <c r="U21" s="2">
        <f>(G21+K21+O21+S21)/2</f>
        <v>5.0688657407407618E-3</v>
      </c>
    </row>
    <row r="22" spans="1:21" ht="31.5" x14ac:dyDescent="0.25">
      <c r="A22" s="8">
        <v>18</v>
      </c>
      <c r="B22" s="19" t="s">
        <v>38</v>
      </c>
      <c r="C22" s="18" t="s">
        <v>39</v>
      </c>
      <c r="D22" s="24" t="s">
        <v>40</v>
      </c>
      <c r="E22" s="2">
        <v>2.0138888888888901E-2</v>
      </c>
      <c r="F22" s="2">
        <v>2.5148148148148145E-2</v>
      </c>
      <c r="G22" s="6">
        <f t="shared" si="0"/>
        <v>5.0092592592592446E-3</v>
      </c>
      <c r="I22" s="2">
        <v>2.361111111111111E-2</v>
      </c>
      <c r="J22" s="2">
        <v>2.87349537037037E-2</v>
      </c>
      <c r="K22" s="6">
        <f t="shared" si="1"/>
        <v>5.1238425925925896E-3</v>
      </c>
      <c r="L22" s="25"/>
      <c r="M22" s="2">
        <v>4.1666666666666666E-3</v>
      </c>
      <c r="N22" s="2">
        <v>9.7523148148148144E-3</v>
      </c>
      <c r="O22" s="6">
        <f>N22-M22</f>
        <v>5.5856481481481477E-3</v>
      </c>
      <c r="Q22" s="12">
        <v>3.472222222222222E-3</v>
      </c>
      <c r="R22" s="12">
        <v>8.3564814814814804E-3</v>
      </c>
      <c r="S22" s="13">
        <f>R22-Q22</f>
        <v>4.8842592592592583E-3</v>
      </c>
      <c r="U22" s="2">
        <f>(G22+K22+O22+S22)/4</f>
        <v>5.1507523148148103E-3</v>
      </c>
    </row>
    <row r="23" spans="1:21" x14ac:dyDescent="0.25">
      <c r="A23" s="8">
        <v>19</v>
      </c>
      <c r="B23" s="9" t="s">
        <v>41</v>
      </c>
      <c r="C23" s="10" t="s">
        <v>23</v>
      </c>
      <c r="D23" s="16" t="s">
        <v>42</v>
      </c>
      <c r="E23" s="2">
        <v>2.9166666666666698E-2</v>
      </c>
      <c r="F23" s="2">
        <v>3.4236111111111113E-2</v>
      </c>
      <c r="G23" s="6">
        <f t="shared" si="0"/>
        <v>5.0694444444444146E-3</v>
      </c>
      <c r="I23" s="2">
        <v>1.0416666666666701E-2</v>
      </c>
      <c r="J23" s="2">
        <v>1.5526620370370371E-2</v>
      </c>
      <c r="K23" s="6">
        <f t="shared" si="1"/>
        <v>5.1099537037036704E-3</v>
      </c>
      <c r="L23" s="17"/>
      <c r="M23" s="2">
        <v>6.9444444444444441E-3</v>
      </c>
      <c r="N23" s="2">
        <v>1.2531250000000001E-2</v>
      </c>
      <c r="O23" s="6">
        <f>N23-M23</f>
        <v>5.5868055555555567E-3</v>
      </c>
      <c r="Q23" s="12">
        <v>4.8611111111111112E-3</v>
      </c>
      <c r="R23" s="12">
        <v>9.7430555555555552E-3</v>
      </c>
      <c r="S23" s="13">
        <f>R23-Q23</f>
        <v>4.881944444444444E-3</v>
      </c>
      <c r="U23" s="2">
        <f>(G23+K23+O23+S23)/4</f>
        <v>5.1620370370370223E-3</v>
      </c>
    </row>
    <row r="24" spans="1:21" x14ac:dyDescent="0.25">
      <c r="A24" s="8">
        <v>20</v>
      </c>
      <c r="B24" s="19" t="s">
        <v>43</v>
      </c>
      <c r="C24" s="18" t="s">
        <v>6</v>
      </c>
      <c r="D24" s="19" t="s">
        <v>44</v>
      </c>
      <c r="E24" s="2">
        <v>2.2222222222222199E-2</v>
      </c>
      <c r="F24" s="2">
        <v>2.7405092592592592E-2</v>
      </c>
      <c r="G24" s="6">
        <f t="shared" si="0"/>
        <v>5.1828703703703932E-3</v>
      </c>
      <c r="I24" s="2">
        <v>6.2499999999999995E-3</v>
      </c>
      <c r="J24" s="2">
        <v>1.1417824074074073E-2</v>
      </c>
      <c r="K24" s="6">
        <f t="shared" si="1"/>
        <v>5.1678240740740738E-3</v>
      </c>
      <c r="L24" s="20"/>
      <c r="O24" s="6"/>
      <c r="S24" s="21"/>
      <c r="U24" s="2">
        <f>(G24+K24+O24+S24)/2</f>
        <v>5.175347222222234E-3</v>
      </c>
    </row>
    <row r="25" spans="1:21" x14ac:dyDescent="0.25">
      <c r="A25" s="8">
        <v>21</v>
      </c>
      <c r="B25" s="10" t="s">
        <v>34</v>
      </c>
      <c r="C25" s="10" t="s">
        <v>9</v>
      </c>
      <c r="D25" s="22" t="s">
        <v>45</v>
      </c>
      <c r="E25" s="2">
        <v>3.05555555555556E-2</v>
      </c>
      <c r="F25" s="2">
        <v>3.5628472222222221E-2</v>
      </c>
      <c r="G25" s="6">
        <f t="shared" si="0"/>
        <v>5.0729166666666214E-3</v>
      </c>
      <c r="I25" s="2">
        <v>9.7222222222222224E-3</v>
      </c>
      <c r="J25" s="2">
        <v>1.4884259259259259E-2</v>
      </c>
      <c r="K25" s="6">
        <f t="shared" si="1"/>
        <v>5.1620370370370362E-3</v>
      </c>
      <c r="L25" s="23"/>
      <c r="M25" s="2">
        <v>5.5555555555555558E-3</v>
      </c>
      <c r="N25" s="2">
        <v>1.1216435185185185E-2</v>
      </c>
      <c r="O25" s="6">
        <f>N25-M25</f>
        <v>5.6608796296296294E-3</v>
      </c>
      <c r="Q25" s="12">
        <v>4.8611111111111112E-3</v>
      </c>
      <c r="R25" s="12">
        <v>9.7442129629629632E-3</v>
      </c>
      <c r="S25" s="13">
        <f>R25-Q25</f>
        <v>4.883101851851852E-3</v>
      </c>
      <c r="U25" s="2">
        <f>(G25+K25+O25+S25)/4</f>
        <v>5.1947337962962841E-3</v>
      </c>
    </row>
    <row r="26" spans="1:21" x14ac:dyDescent="0.25">
      <c r="A26" s="8">
        <v>22</v>
      </c>
      <c r="B26" s="19" t="s">
        <v>43</v>
      </c>
      <c r="C26" s="18" t="s">
        <v>6</v>
      </c>
      <c r="D26" s="19" t="s">
        <v>46</v>
      </c>
      <c r="E26" s="2">
        <v>2.29166666666667E-2</v>
      </c>
      <c r="F26" s="2">
        <v>2.8165509259259258E-2</v>
      </c>
      <c r="G26" s="6">
        <f t="shared" si="0"/>
        <v>5.2488425925925584E-3</v>
      </c>
      <c r="I26" s="2">
        <v>6.9444444444444441E-3</v>
      </c>
      <c r="J26" s="2">
        <v>1.2179398148148148E-2</v>
      </c>
      <c r="K26" s="6">
        <f t="shared" si="1"/>
        <v>5.2349537037037035E-3</v>
      </c>
      <c r="L26" s="20"/>
      <c r="O26" s="6"/>
      <c r="S26" s="21"/>
      <c r="U26" s="2">
        <f>(G26+K26+O26+S26)/2</f>
        <v>5.241898148148131E-3</v>
      </c>
    </row>
    <row r="27" spans="1:21" x14ac:dyDescent="0.25">
      <c r="A27" s="8">
        <v>23</v>
      </c>
      <c r="B27" s="9" t="s">
        <v>47</v>
      </c>
      <c r="C27" s="10" t="s">
        <v>6</v>
      </c>
      <c r="D27" s="22" t="s">
        <v>48</v>
      </c>
      <c r="E27" s="2">
        <v>6.9444444444444447E-4</v>
      </c>
      <c r="F27" s="2">
        <v>5.8402777777777776E-3</v>
      </c>
      <c r="G27" s="6">
        <f t="shared" si="0"/>
        <v>5.145833333333333E-3</v>
      </c>
      <c r="I27" s="2">
        <v>2.0833333333333333E-3</v>
      </c>
      <c r="J27" s="2">
        <v>7.2916666666666659E-3</v>
      </c>
      <c r="K27" s="6">
        <f t="shared" si="1"/>
        <v>5.2083333333333322E-3</v>
      </c>
      <c r="L27" s="23"/>
      <c r="M27" s="2">
        <v>9.0277777777777787E-3</v>
      </c>
      <c r="N27" s="2">
        <v>1.4788194444444446E-2</v>
      </c>
      <c r="O27" s="6">
        <f>N27-M27</f>
        <v>5.7604166666666672E-3</v>
      </c>
      <c r="Q27" s="12">
        <v>8.3333333333333332E-3</v>
      </c>
      <c r="R27" s="12">
        <v>1.3292824074074073E-2</v>
      </c>
      <c r="S27" s="13">
        <f>R27-Q27</f>
        <v>4.95949074074074E-3</v>
      </c>
      <c r="U27" s="2">
        <f>(G27+K27+O27+S27)/4</f>
        <v>5.2685185185185179E-3</v>
      </c>
    </row>
    <row r="28" spans="1:21" x14ac:dyDescent="0.25">
      <c r="A28" s="8">
        <v>24</v>
      </c>
      <c r="B28" s="19" t="s">
        <v>49</v>
      </c>
      <c r="C28" s="19" t="s">
        <v>9</v>
      </c>
      <c r="D28" s="19" t="s">
        <v>50</v>
      </c>
      <c r="E28" s="2">
        <v>3.3333333333333298E-2</v>
      </c>
      <c r="F28" s="2">
        <v>3.8605324074074077E-2</v>
      </c>
      <c r="G28" s="6">
        <f t="shared" si="0"/>
        <v>5.2719907407407784E-3</v>
      </c>
      <c r="I28" s="2">
        <v>7.6388888888888904E-3</v>
      </c>
      <c r="J28" s="2">
        <v>1.292824074074074E-2</v>
      </c>
      <c r="K28" s="6">
        <f t="shared" si="1"/>
        <v>5.2893518518518498E-3</v>
      </c>
      <c r="L28" s="20"/>
      <c r="O28" s="6"/>
      <c r="S28" s="21"/>
      <c r="U28" s="2">
        <f>(G28+K28+O28+S28)/2</f>
        <v>5.2806712962963145E-3</v>
      </c>
    </row>
    <row r="29" spans="1:21" x14ac:dyDescent="0.25">
      <c r="A29" s="8">
        <v>25</v>
      </c>
      <c r="B29" s="9" t="s">
        <v>47</v>
      </c>
      <c r="C29" s="10" t="s">
        <v>9</v>
      </c>
      <c r="D29" s="22" t="s">
        <v>51</v>
      </c>
      <c r="E29" s="2">
        <v>0</v>
      </c>
      <c r="F29" s="2">
        <v>5.1273148148148146E-3</v>
      </c>
      <c r="G29" s="6">
        <f t="shared" si="0"/>
        <v>5.1273148148148146E-3</v>
      </c>
      <c r="I29" s="2">
        <v>2.0833333333333298E-3</v>
      </c>
      <c r="J29" s="2">
        <v>7.2552083333333331E-3</v>
      </c>
      <c r="K29" s="6">
        <f t="shared" si="1"/>
        <v>5.1718750000000029E-3</v>
      </c>
      <c r="L29" s="23"/>
      <c r="M29" s="2">
        <v>9.0277777777777804E-3</v>
      </c>
      <c r="N29" s="2">
        <v>1.4920138888888887E-2</v>
      </c>
      <c r="O29" s="6">
        <f>N29-M29</f>
        <v>5.8923611111111069E-3</v>
      </c>
      <c r="Q29" s="12">
        <v>8.3333333333333332E-3</v>
      </c>
      <c r="R29" s="12">
        <v>1.330324074074074E-2</v>
      </c>
      <c r="S29" s="13">
        <f>R29-Q29</f>
        <v>4.9699074074074073E-3</v>
      </c>
      <c r="U29" s="2">
        <f>(G29+K29+O29+S29)/4</f>
        <v>5.2903645833333336E-3</v>
      </c>
    </row>
    <row r="30" spans="1:21" x14ac:dyDescent="0.25">
      <c r="A30" s="8">
        <v>26</v>
      </c>
      <c r="B30" s="9" t="s">
        <v>52</v>
      </c>
      <c r="C30" s="10" t="s">
        <v>9</v>
      </c>
      <c r="D30" s="22" t="s">
        <v>53</v>
      </c>
      <c r="E30" s="2">
        <v>2.1527777777777798E-2</v>
      </c>
      <c r="F30" s="2">
        <v>2.6678240740740738E-2</v>
      </c>
      <c r="G30" s="6">
        <f t="shared" si="0"/>
        <v>5.15046296296294E-3</v>
      </c>
      <c r="I30" s="2">
        <v>6.2499999999999995E-3</v>
      </c>
      <c r="J30" s="2">
        <v>1.1466435185185185E-2</v>
      </c>
      <c r="K30" s="6">
        <f t="shared" si="1"/>
        <v>5.2164351851851859E-3</v>
      </c>
      <c r="L30" s="23"/>
      <c r="M30" s="2">
        <v>4.8611111111111112E-3</v>
      </c>
      <c r="N30" s="2">
        <v>1.0714120370370369E-2</v>
      </c>
      <c r="O30" s="6">
        <f>N30-M30</f>
        <v>5.8530092592592575E-3</v>
      </c>
      <c r="Q30" s="12">
        <v>4.1666666666666666E-3</v>
      </c>
      <c r="R30" s="12">
        <v>9.1712962962962972E-3</v>
      </c>
      <c r="S30" s="13">
        <f>R30-Q30</f>
        <v>5.0046296296296306E-3</v>
      </c>
      <c r="U30" s="2">
        <f>(G30+K30+O30+S30)/4</f>
        <v>5.3061342592592535E-3</v>
      </c>
    </row>
    <row r="31" spans="1:21" x14ac:dyDescent="0.25">
      <c r="A31" s="8">
        <v>27</v>
      </c>
      <c r="B31" s="19" t="s">
        <v>54</v>
      </c>
      <c r="C31" s="18" t="s">
        <v>9</v>
      </c>
      <c r="D31" s="24" t="s">
        <v>55</v>
      </c>
      <c r="E31" s="2">
        <v>2.36111111111111E-2</v>
      </c>
      <c r="F31" s="2">
        <v>2.8974537037037038E-2</v>
      </c>
      <c r="G31" s="6">
        <f t="shared" si="0"/>
        <v>5.3634259259259381E-3</v>
      </c>
      <c r="I31" s="2">
        <v>9.0277777777777804E-3</v>
      </c>
      <c r="J31" s="2">
        <v>1.4365740740740741E-2</v>
      </c>
      <c r="K31" s="6">
        <f t="shared" si="1"/>
        <v>5.337962962962961E-3</v>
      </c>
      <c r="L31" s="25"/>
      <c r="O31" s="6"/>
      <c r="S31" s="21"/>
      <c r="U31" s="2">
        <f>(G31+K31+O31+S31)/2</f>
        <v>5.3506944444444496E-3</v>
      </c>
    </row>
    <row r="32" spans="1:21" x14ac:dyDescent="0.25">
      <c r="A32" s="8">
        <v>28</v>
      </c>
      <c r="B32" s="19" t="s">
        <v>43</v>
      </c>
      <c r="C32" s="18" t="s">
        <v>9</v>
      </c>
      <c r="D32" s="19" t="s">
        <v>56</v>
      </c>
      <c r="E32" s="2">
        <v>2.70833333333333E-2</v>
      </c>
      <c r="F32" s="2">
        <v>3.2413194444444439E-2</v>
      </c>
      <c r="G32" s="6">
        <f t="shared" si="0"/>
        <v>5.3298611111111394E-3</v>
      </c>
      <c r="I32" s="2">
        <v>8.3333333333333332E-3</v>
      </c>
      <c r="J32" s="2">
        <v>1.370486111111111E-2</v>
      </c>
      <c r="K32" s="6">
        <f t="shared" si="1"/>
        <v>5.3715277777777772E-3</v>
      </c>
      <c r="L32" s="20"/>
      <c r="O32" s="6"/>
      <c r="S32" s="21"/>
      <c r="U32" s="2">
        <f>(G32+K32+O32+S32)/2</f>
        <v>5.3506944444444583E-3</v>
      </c>
    </row>
    <row r="33" spans="1:21" x14ac:dyDescent="0.25">
      <c r="A33" s="8">
        <v>29</v>
      </c>
      <c r="B33" s="9" t="s">
        <v>57</v>
      </c>
      <c r="C33" s="10" t="s">
        <v>9</v>
      </c>
      <c r="D33" s="8" t="s">
        <v>58</v>
      </c>
      <c r="E33" s="2">
        <v>1.94444444444444E-2</v>
      </c>
      <c r="F33" s="2">
        <v>2.4480324074074074E-2</v>
      </c>
      <c r="G33" s="6">
        <f t="shared" si="0"/>
        <v>5.0358796296296748E-3</v>
      </c>
      <c r="I33" s="2">
        <v>3.472222222222222E-3</v>
      </c>
      <c r="J33" s="2">
        <v>8.5821759259259254E-3</v>
      </c>
      <c r="K33" s="6">
        <f t="shared" si="1"/>
        <v>5.1099537037037034E-3</v>
      </c>
      <c r="M33" s="2">
        <v>4.1666666666666666E-3</v>
      </c>
      <c r="N33" s="2">
        <v>1.0127314814814815E-2</v>
      </c>
      <c r="O33" s="6">
        <f>N33-M33</f>
        <v>5.9606481481481481E-3</v>
      </c>
      <c r="S33" s="21"/>
      <c r="U33" s="2">
        <f>(G33+K33+O33+S33)/3</f>
        <v>5.3688271604938427E-3</v>
      </c>
    </row>
    <row r="34" spans="1:21" x14ac:dyDescent="0.25">
      <c r="A34" s="8">
        <v>30</v>
      </c>
      <c r="B34" s="9" t="s">
        <v>34</v>
      </c>
      <c r="C34" s="10" t="s">
        <v>6</v>
      </c>
      <c r="D34" s="22" t="s">
        <v>59</v>
      </c>
      <c r="E34" s="2">
        <v>3.2638888888888898E-2</v>
      </c>
      <c r="F34" s="2">
        <v>3.7943287037037039E-2</v>
      </c>
      <c r="G34" s="6">
        <f t="shared" si="0"/>
        <v>5.3043981481481414E-3</v>
      </c>
      <c r="I34" s="2">
        <v>1.3194444444444444E-2</v>
      </c>
      <c r="J34" s="2">
        <v>1.8479166666666668E-2</v>
      </c>
      <c r="K34" s="6">
        <f t="shared" si="1"/>
        <v>5.2847222222222236E-3</v>
      </c>
      <c r="L34" s="23"/>
      <c r="M34" s="2">
        <v>5.5555555555555558E-3</v>
      </c>
      <c r="N34" s="2">
        <v>1.1486111111111112E-2</v>
      </c>
      <c r="O34" s="6">
        <f>N34-M34</f>
        <v>5.9305555555555561E-3</v>
      </c>
      <c r="Q34" s="12">
        <v>6.2499999999999995E-3</v>
      </c>
      <c r="R34" s="12">
        <v>1.1447916666666667E-2</v>
      </c>
      <c r="S34" s="13">
        <f>R34-Q34</f>
        <v>5.1979166666666675E-3</v>
      </c>
      <c r="U34" s="2">
        <f>(G34+K34+O34+S34)/4</f>
        <v>5.4293981481481467E-3</v>
      </c>
    </row>
    <row r="35" spans="1:21" x14ac:dyDescent="0.25">
      <c r="A35" s="8">
        <v>31</v>
      </c>
      <c r="B35" s="8" t="s">
        <v>60</v>
      </c>
      <c r="C35" s="8" t="s">
        <v>6</v>
      </c>
      <c r="D35" s="8" t="s">
        <v>61</v>
      </c>
      <c r="E35" s="2">
        <v>3.4027777777777803E-2</v>
      </c>
      <c r="F35" s="2">
        <v>3.9351851851851853E-2</v>
      </c>
      <c r="G35" s="6">
        <f t="shared" si="0"/>
        <v>5.3240740740740505E-3</v>
      </c>
      <c r="I35" s="2">
        <v>7.6388888888888886E-3</v>
      </c>
      <c r="J35" s="2">
        <v>1.2965277777777779E-2</v>
      </c>
      <c r="K35" s="6">
        <f t="shared" si="1"/>
        <v>5.3263888888888901E-3</v>
      </c>
      <c r="M35" s="2">
        <v>6.2499999999999995E-3</v>
      </c>
      <c r="N35" s="2">
        <v>1.2328703703703705E-2</v>
      </c>
      <c r="O35" s="6">
        <f>N35-M35</f>
        <v>6.0787037037037051E-3</v>
      </c>
      <c r="Q35" s="12">
        <v>5.5555555555555558E-3</v>
      </c>
      <c r="R35" s="12">
        <v>1.0724537037037038E-2</v>
      </c>
      <c r="S35" s="13">
        <f>R35-Q35</f>
        <v>5.1689814814814819E-3</v>
      </c>
      <c r="U35" s="2">
        <f>(G35+K35+O35+S35)/4</f>
        <v>5.4745370370370321E-3</v>
      </c>
    </row>
    <row r="36" spans="1:21" x14ac:dyDescent="0.25">
      <c r="A36" s="8">
        <v>32</v>
      </c>
      <c r="B36" s="9" t="s">
        <v>47</v>
      </c>
      <c r="C36" s="10" t="s">
        <v>6</v>
      </c>
      <c r="D36" s="22" t="s">
        <v>62</v>
      </c>
      <c r="E36" s="2">
        <v>1.38888888888889E-3</v>
      </c>
      <c r="F36" s="2">
        <v>6.6932870370370367E-3</v>
      </c>
      <c r="G36" s="6">
        <f t="shared" si="0"/>
        <v>5.3043981481481466E-3</v>
      </c>
      <c r="I36" s="2">
        <v>1.3194444444444444E-2</v>
      </c>
      <c r="J36" s="2">
        <v>1.852662037037037E-2</v>
      </c>
      <c r="K36" s="6">
        <f t="shared" si="1"/>
        <v>5.332175925925926E-3</v>
      </c>
      <c r="L36" s="23"/>
      <c r="M36" s="2">
        <v>9.7222222222222206E-3</v>
      </c>
      <c r="N36" s="2">
        <v>1.587152777777778E-2</v>
      </c>
      <c r="O36" s="6">
        <f>N36-M36</f>
        <v>6.1493055555555589E-3</v>
      </c>
      <c r="Q36" s="12">
        <v>6.2499999999999995E-3</v>
      </c>
      <c r="R36" s="12">
        <v>1.1376157407407409E-2</v>
      </c>
      <c r="S36" s="13">
        <f>R36-Q36</f>
        <v>5.12615740740741E-3</v>
      </c>
      <c r="U36" s="2">
        <f>(G36+K36+O36+S36)/4</f>
        <v>5.4780092592592597E-3</v>
      </c>
    </row>
    <row r="37" spans="1:21" x14ac:dyDescent="0.25">
      <c r="A37" s="8">
        <v>33</v>
      </c>
      <c r="B37" s="9" t="s">
        <v>63</v>
      </c>
      <c r="C37" s="10" t="s">
        <v>6</v>
      </c>
      <c r="D37" s="22" t="s">
        <v>64</v>
      </c>
      <c r="E37" s="2">
        <v>2.5694444444444402E-2</v>
      </c>
      <c r="F37" s="2">
        <v>3.1061342592592592E-2</v>
      </c>
      <c r="G37" s="6">
        <f t="shared" si="0"/>
        <v>5.3668981481481901E-3</v>
      </c>
      <c r="I37" s="2">
        <v>9.0277777777777787E-3</v>
      </c>
      <c r="J37" s="2">
        <v>1.4390046296296297E-2</v>
      </c>
      <c r="K37" s="6">
        <f t="shared" si="1"/>
        <v>5.3622685185185179E-3</v>
      </c>
      <c r="L37" s="23"/>
      <c r="M37" s="2">
        <v>7.6388888888888886E-3</v>
      </c>
      <c r="N37" s="2">
        <v>1.3703703703703704E-2</v>
      </c>
      <c r="O37" s="6">
        <f>N37-M37</f>
        <v>6.0648148148148154E-3</v>
      </c>
      <c r="Q37" s="12">
        <v>6.9444444444444441E-3</v>
      </c>
      <c r="R37" s="12">
        <v>1.2122685185185186E-2</v>
      </c>
      <c r="S37" s="13">
        <f>R37-Q37</f>
        <v>5.1782407407407419E-3</v>
      </c>
      <c r="U37" s="2">
        <f>(G37+K37+O37+S37)/4</f>
        <v>5.493055555555567E-3</v>
      </c>
    </row>
    <row r="38" spans="1:21" x14ac:dyDescent="0.25">
      <c r="A38" s="8">
        <v>34</v>
      </c>
      <c r="B38" s="19" t="s">
        <v>54</v>
      </c>
      <c r="C38" s="18" t="s">
        <v>9</v>
      </c>
      <c r="D38" s="24" t="s">
        <v>65</v>
      </c>
      <c r="E38" s="2">
        <v>2.4305555555555601E-2</v>
      </c>
      <c r="F38" s="2">
        <v>2.9797453703703704E-2</v>
      </c>
      <c r="G38" s="6">
        <f t="shared" si="0"/>
        <v>5.4918981481481034E-3</v>
      </c>
      <c r="I38" s="2">
        <v>1.4583333333333332E-2</v>
      </c>
      <c r="J38" s="2">
        <v>2.0114583333333335E-2</v>
      </c>
      <c r="K38" s="6">
        <f t="shared" si="1"/>
        <v>5.5312500000000032E-3</v>
      </c>
      <c r="L38" s="25"/>
      <c r="O38" s="6"/>
      <c r="S38" s="21"/>
      <c r="U38" s="2">
        <f>(G38+K38+O38+S38)/2</f>
        <v>5.5115740740740533E-3</v>
      </c>
    </row>
    <row r="39" spans="1:21" x14ac:dyDescent="0.25">
      <c r="A39" s="8">
        <v>35</v>
      </c>
      <c r="B39" s="9" t="s">
        <v>57</v>
      </c>
      <c r="C39" s="10" t="s">
        <v>9</v>
      </c>
      <c r="D39" s="8" t="s">
        <v>66</v>
      </c>
      <c r="E39" s="2">
        <v>2.0833333333333301E-2</v>
      </c>
      <c r="F39" s="2">
        <v>2.604050925925926E-2</v>
      </c>
      <c r="G39" s="6">
        <f t="shared" si="0"/>
        <v>5.2071759259259588E-3</v>
      </c>
      <c r="I39" s="2">
        <v>6.9444444444444397E-3</v>
      </c>
      <c r="J39" s="2">
        <v>1.2232638888888888E-2</v>
      </c>
      <c r="K39" s="6">
        <f t="shared" si="1"/>
        <v>5.2881944444444487E-3</v>
      </c>
      <c r="M39" s="2">
        <v>4.8611111111111112E-3</v>
      </c>
      <c r="N39" s="2">
        <v>1.123726851851852E-2</v>
      </c>
      <c r="O39" s="6">
        <f t="shared" ref="O39:O65" si="2">N39-M39</f>
        <v>6.3761574074074085E-3</v>
      </c>
      <c r="Q39" s="12">
        <v>4.1666666666666666E-3</v>
      </c>
      <c r="R39" s="12">
        <v>9.3773148148148158E-3</v>
      </c>
      <c r="S39" s="13">
        <f>R39-Q39</f>
        <v>5.2106481481481491E-3</v>
      </c>
      <c r="U39" s="2">
        <f>(G39+K39+O39+S39)/4</f>
        <v>5.5205439814814917E-3</v>
      </c>
    </row>
    <row r="40" spans="1:21" x14ac:dyDescent="0.25">
      <c r="A40" s="8">
        <v>36</v>
      </c>
      <c r="B40" s="9" t="s">
        <v>25</v>
      </c>
      <c r="C40" s="10" t="s">
        <v>9</v>
      </c>
      <c r="D40" s="22" t="s">
        <v>67</v>
      </c>
      <c r="E40" s="2">
        <v>1.59722222222222E-2</v>
      </c>
      <c r="F40" s="2">
        <v>2.1042824074074071E-2</v>
      </c>
      <c r="G40" s="6">
        <f t="shared" si="0"/>
        <v>5.0706018518518713E-3</v>
      </c>
      <c r="I40" s="2">
        <v>5.5555555555555558E-3</v>
      </c>
      <c r="J40" s="2">
        <v>1.057638888888889E-2</v>
      </c>
      <c r="K40" s="6">
        <f t="shared" si="1"/>
        <v>5.0208333333333346E-3</v>
      </c>
      <c r="L40" s="23"/>
      <c r="M40" s="2">
        <v>3.472222222222222E-3</v>
      </c>
      <c r="N40" s="2">
        <v>1.0027777777777778E-2</v>
      </c>
      <c r="O40" s="6">
        <f t="shared" si="2"/>
        <v>6.5555555555555558E-3</v>
      </c>
      <c r="S40" s="21"/>
      <c r="U40" s="2">
        <f>(G40+K40+O40+S40)/3</f>
        <v>5.5489969135802536E-3</v>
      </c>
    </row>
    <row r="41" spans="1:21" x14ac:dyDescent="0.25">
      <c r="A41" s="8">
        <v>37</v>
      </c>
      <c r="B41" s="9" t="s">
        <v>63</v>
      </c>
      <c r="C41" s="10" t="s">
        <v>6</v>
      </c>
      <c r="D41" s="22" t="s">
        <v>68</v>
      </c>
      <c r="E41" s="2">
        <v>2.5000000000000001E-2</v>
      </c>
      <c r="F41" s="2">
        <v>3.0324074074074073E-2</v>
      </c>
      <c r="G41" s="6">
        <f t="shared" si="0"/>
        <v>5.3240740740740713E-3</v>
      </c>
      <c r="I41" s="2">
        <v>8.3333333333333297E-3</v>
      </c>
      <c r="J41" s="2">
        <v>1.3770833333333331E-2</v>
      </c>
      <c r="K41" s="6">
        <f t="shared" si="1"/>
        <v>5.4375000000000014E-3</v>
      </c>
      <c r="L41" s="23"/>
      <c r="M41" s="2">
        <v>7.6388888888888904E-3</v>
      </c>
      <c r="N41" s="2">
        <v>1.3849537037037037E-2</v>
      </c>
      <c r="O41" s="6">
        <f t="shared" si="2"/>
        <v>6.2106481481481466E-3</v>
      </c>
      <c r="Q41" s="12">
        <v>6.9444444444444441E-3</v>
      </c>
      <c r="R41" s="12">
        <v>1.2174768518518517E-2</v>
      </c>
      <c r="S41" s="13">
        <f t="shared" ref="S41:S46" si="3">R41-Q41</f>
        <v>5.230324074074073E-3</v>
      </c>
      <c r="U41" s="2">
        <f t="shared" ref="U41:U46" si="4">(G41+K41+O41+S41)/4</f>
        <v>5.5506365740740724E-3</v>
      </c>
    </row>
    <row r="42" spans="1:21" x14ac:dyDescent="0.25">
      <c r="A42" s="8">
        <v>38</v>
      </c>
      <c r="B42" s="9" t="s">
        <v>63</v>
      </c>
      <c r="C42" s="10" t="s">
        <v>9</v>
      </c>
      <c r="D42" s="22" t="s">
        <v>69</v>
      </c>
      <c r="E42" s="2">
        <v>2.6388888888888899E-2</v>
      </c>
      <c r="F42" s="2">
        <v>3.1804398148148151E-2</v>
      </c>
      <c r="G42" s="6">
        <f t="shared" si="0"/>
        <v>5.4155092592592519E-3</v>
      </c>
      <c r="I42" s="2">
        <v>1.3888888888888888E-2</v>
      </c>
      <c r="J42" s="2">
        <v>1.9432870370370371E-2</v>
      </c>
      <c r="K42" s="6">
        <f t="shared" si="1"/>
        <v>5.5439814814814831E-3</v>
      </c>
      <c r="L42" s="23"/>
      <c r="M42" s="2">
        <v>8.3333333333333297E-3</v>
      </c>
      <c r="N42" s="2">
        <v>1.4593750000000001E-2</v>
      </c>
      <c r="O42" s="6">
        <f t="shared" si="2"/>
        <v>6.2604166666666711E-3</v>
      </c>
      <c r="Q42" s="12">
        <v>7.6388888888888886E-3</v>
      </c>
      <c r="R42" s="12">
        <v>1.287962962962963E-2</v>
      </c>
      <c r="S42" s="13">
        <f t="shared" si="3"/>
        <v>5.2407407407407411E-3</v>
      </c>
      <c r="U42" s="2">
        <f t="shared" si="4"/>
        <v>5.6151620370370366E-3</v>
      </c>
    </row>
    <row r="43" spans="1:21" x14ac:dyDescent="0.25">
      <c r="A43" s="8">
        <v>39</v>
      </c>
      <c r="B43" s="9" t="s">
        <v>70</v>
      </c>
      <c r="C43" s="10" t="s">
        <v>9</v>
      </c>
      <c r="D43" s="22" t="s">
        <v>71</v>
      </c>
      <c r="E43" s="2">
        <v>2.7777777777777801E-3</v>
      </c>
      <c r="F43" s="2">
        <v>8.1736111111111107E-3</v>
      </c>
      <c r="G43" s="6">
        <f t="shared" si="0"/>
        <v>5.3958333333333306E-3</v>
      </c>
      <c r="I43" s="2">
        <v>0</v>
      </c>
      <c r="J43" s="2">
        <v>5.5231481481481486E-3</v>
      </c>
      <c r="K43" s="6">
        <f t="shared" si="1"/>
        <v>5.5231481481481486E-3</v>
      </c>
      <c r="L43" s="23"/>
      <c r="M43" s="2">
        <v>1.0416666666666701E-2</v>
      </c>
      <c r="N43" s="2">
        <v>1.6663194444444446E-2</v>
      </c>
      <c r="O43" s="6">
        <f t="shared" si="2"/>
        <v>6.246527777777745E-3</v>
      </c>
      <c r="Q43" s="12">
        <v>9.0277777777777787E-3</v>
      </c>
      <c r="R43" s="12">
        <v>1.4336805555555556E-2</v>
      </c>
      <c r="S43" s="13">
        <f t="shared" si="3"/>
        <v>5.3090277777777771E-3</v>
      </c>
      <c r="U43" s="2">
        <f t="shared" si="4"/>
        <v>5.6186342592592503E-3</v>
      </c>
    </row>
    <row r="44" spans="1:21" x14ac:dyDescent="0.25">
      <c r="A44" s="8">
        <v>40</v>
      </c>
      <c r="B44" s="9" t="s">
        <v>70</v>
      </c>
      <c r="C44" s="10" t="s">
        <v>6</v>
      </c>
      <c r="D44" s="22" t="s">
        <v>72</v>
      </c>
      <c r="E44" s="2">
        <v>5.5555555555555601E-3</v>
      </c>
      <c r="F44" s="2">
        <v>1.1111111111111112E-2</v>
      </c>
      <c r="G44" s="6">
        <f t="shared" si="0"/>
        <v>5.5555555555555514E-3</v>
      </c>
      <c r="I44" s="2">
        <v>6.9444444444444447E-4</v>
      </c>
      <c r="J44" s="2">
        <v>6.2430555555555564E-3</v>
      </c>
      <c r="K44" s="6">
        <f t="shared" si="1"/>
        <v>5.5486111111111118E-3</v>
      </c>
      <c r="L44" s="23"/>
      <c r="M44" s="2">
        <v>1.0416666666666666E-2</v>
      </c>
      <c r="N44" s="2">
        <v>1.6586805555555556E-2</v>
      </c>
      <c r="O44" s="6">
        <f t="shared" si="2"/>
        <v>6.1701388888888899E-3</v>
      </c>
      <c r="Q44" s="12">
        <v>9.0277777777777787E-3</v>
      </c>
      <c r="R44" s="12">
        <v>1.4333333333333335E-2</v>
      </c>
      <c r="S44" s="13">
        <f t="shared" si="3"/>
        <v>5.3055555555555564E-3</v>
      </c>
      <c r="U44" s="2">
        <f t="shared" si="4"/>
        <v>5.6449652777777774E-3</v>
      </c>
    </row>
    <row r="45" spans="1:21" x14ac:dyDescent="0.25">
      <c r="A45" s="8">
        <v>41</v>
      </c>
      <c r="B45" s="9" t="s">
        <v>73</v>
      </c>
      <c r="C45" s="10" t="s">
        <v>9</v>
      </c>
      <c r="D45" s="16" t="s">
        <v>74</v>
      </c>
      <c r="E45" s="2">
        <v>3.7499999999999999E-2</v>
      </c>
      <c r="F45" s="2">
        <v>4.3054398148148147E-2</v>
      </c>
      <c r="G45" s="6">
        <f t="shared" si="0"/>
        <v>5.5543981481481486E-3</v>
      </c>
      <c r="I45" s="2">
        <v>1.2499999999999999E-2</v>
      </c>
      <c r="J45" s="2">
        <v>1.8090277777777778E-2</v>
      </c>
      <c r="K45" s="6">
        <f t="shared" si="1"/>
        <v>5.5902777777777791E-3</v>
      </c>
      <c r="L45" s="17"/>
      <c r="M45" s="2">
        <v>1.5972222222222224E-2</v>
      </c>
      <c r="N45" s="2">
        <v>2.2260416666666668E-2</v>
      </c>
      <c r="O45" s="6">
        <f t="shared" si="2"/>
        <v>6.2881944444444435E-3</v>
      </c>
      <c r="Q45" s="12">
        <v>1.4583333333333332E-2</v>
      </c>
      <c r="R45" s="12">
        <v>1.9969907407407408E-2</v>
      </c>
      <c r="S45" s="13">
        <f t="shared" si="3"/>
        <v>5.3865740740740766E-3</v>
      </c>
      <c r="U45" s="2">
        <f t="shared" si="4"/>
        <v>5.7048611111111119E-3</v>
      </c>
    </row>
    <row r="46" spans="1:21" x14ac:dyDescent="0.25">
      <c r="A46" s="8">
        <v>42</v>
      </c>
      <c r="B46" s="9" t="s">
        <v>70</v>
      </c>
      <c r="C46" s="10" t="s">
        <v>23</v>
      </c>
      <c r="D46" s="26" t="s">
        <v>75</v>
      </c>
      <c r="E46" s="2">
        <v>1.1111111111111099E-2</v>
      </c>
      <c r="F46" s="2">
        <v>1.6656250000000001E-2</v>
      </c>
      <c r="G46" s="6">
        <f t="shared" si="0"/>
        <v>5.5451388888889015E-3</v>
      </c>
      <c r="I46" s="2">
        <v>0</v>
      </c>
      <c r="J46" s="2">
        <v>5.5983796296296302E-3</v>
      </c>
      <c r="K46" s="6">
        <f t="shared" si="1"/>
        <v>5.5983796296296302E-3</v>
      </c>
      <c r="L46" s="27"/>
      <c r="M46" s="2">
        <v>1.1111111111111099E-2</v>
      </c>
      <c r="N46" s="2">
        <v>1.7552083333333333E-2</v>
      </c>
      <c r="O46" s="6">
        <f t="shared" si="2"/>
        <v>6.4409722222222333E-3</v>
      </c>
      <c r="Q46" s="12">
        <v>9.7222222222222224E-3</v>
      </c>
      <c r="R46" s="12">
        <v>1.5074074074074075E-2</v>
      </c>
      <c r="S46" s="13">
        <f t="shared" si="3"/>
        <v>5.3518518518518524E-3</v>
      </c>
      <c r="U46" s="2">
        <f t="shared" si="4"/>
        <v>5.7340856481481548E-3</v>
      </c>
    </row>
    <row r="47" spans="1:21" x14ac:dyDescent="0.25">
      <c r="A47" s="8">
        <v>43</v>
      </c>
      <c r="B47" s="9" t="s">
        <v>76</v>
      </c>
      <c r="C47" s="10" t="s">
        <v>77</v>
      </c>
      <c r="D47" s="16" t="s">
        <v>78</v>
      </c>
      <c r="E47" s="2">
        <v>2.9861111111111099E-2</v>
      </c>
      <c r="F47" s="2">
        <v>3.5258101851851853E-2</v>
      </c>
      <c r="G47" s="6">
        <f t="shared" si="0"/>
        <v>5.3969907407407543E-3</v>
      </c>
      <c r="I47" s="2">
        <v>1.38888888888889E-2</v>
      </c>
      <c r="J47" s="2">
        <v>1.9328703703703702E-2</v>
      </c>
      <c r="K47" s="6">
        <f t="shared" si="1"/>
        <v>5.4398148148148018E-3</v>
      </c>
      <c r="L47" s="17"/>
      <c r="M47" s="2">
        <v>6.9444444444444501E-3</v>
      </c>
      <c r="N47" s="2">
        <v>1.3333333333333334E-2</v>
      </c>
      <c r="O47" s="6">
        <f t="shared" si="2"/>
        <v>6.3888888888888841E-3</v>
      </c>
      <c r="S47" s="21"/>
      <c r="U47" s="2">
        <f>(G47+K47+O47+S47)/3</f>
        <v>5.7418981481481461E-3</v>
      </c>
    </row>
    <row r="48" spans="1:21" x14ac:dyDescent="0.25">
      <c r="A48" s="8">
        <v>44</v>
      </c>
      <c r="B48" s="9" t="s">
        <v>70</v>
      </c>
      <c r="C48" s="10" t="s">
        <v>6</v>
      </c>
      <c r="D48" s="22" t="s">
        <v>79</v>
      </c>
      <c r="E48" s="2">
        <v>4.1666666666666701E-3</v>
      </c>
      <c r="F48" s="2">
        <v>9.751157407407408E-3</v>
      </c>
      <c r="G48" s="6">
        <f t="shared" si="0"/>
        <v>5.584490740740738E-3</v>
      </c>
      <c r="I48" s="2">
        <v>1.38888888888889E-3</v>
      </c>
      <c r="J48" s="2">
        <v>7.0208333333333329E-3</v>
      </c>
      <c r="K48" s="6">
        <f t="shared" si="1"/>
        <v>5.6319444444444429E-3</v>
      </c>
      <c r="L48" s="23"/>
      <c r="M48" s="2">
        <v>1.1805555555555555E-2</v>
      </c>
      <c r="N48" s="2">
        <v>1.8239583333333333E-2</v>
      </c>
      <c r="O48" s="6">
        <f t="shared" si="2"/>
        <v>6.4340277777777781E-3</v>
      </c>
      <c r="Q48" s="12">
        <v>1.0416666666666666E-2</v>
      </c>
      <c r="R48" s="12">
        <v>1.5777777777777776E-2</v>
      </c>
      <c r="S48" s="13">
        <f>R48-Q48</f>
        <v>5.3611111111111099E-3</v>
      </c>
      <c r="U48" s="2">
        <f>(G48+K48+O48+S48)/4</f>
        <v>5.7528935185185166E-3</v>
      </c>
    </row>
    <row r="49" spans="1:21" x14ac:dyDescent="0.25">
      <c r="A49" s="8">
        <v>45</v>
      </c>
      <c r="B49" s="9" t="s">
        <v>47</v>
      </c>
      <c r="C49" s="10" t="s">
        <v>6</v>
      </c>
      <c r="D49" s="22" t="s">
        <v>80</v>
      </c>
      <c r="E49" s="2">
        <v>2.0833333333333298E-3</v>
      </c>
      <c r="F49" s="2">
        <v>7.5196759259259262E-3</v>
      </c>
      <c r="G49" s="6">
        <f t="shared" si="0"/>
        <v>5.4363425925925968E-3</v>
      </c>
      <c r="I49" s="2">
        <v>1.4583333333333301E-2</v>
      </c>
      <c r="J49" s="2">
        <v>2.0186342592592593E-2</v>
      </c>
      <c r="K49" s="6">
        <f t="shared" si="1"/>
        <v>5.6030092592592919E-3</v>
      </c>
      <c r="L49" s="23"/>
      <c r="M49" s="2">
        <v>9.7222222222222224E-3</v>
      </c>
      <c r="N49" s="2">
        <v>1.6025462962962964E-2</v>
      </c>
      <c r="O49" s="6">
        <f t="shared" si="2"/>
        <v>6.3032407407407412E-3</v>
      </c>
      <c r="S49" s="21"/>
      <c r="U49" s="2">
        <f>(G49+K49+O49+S49)/3</f>
        <v>5.7808641975308772E-3</v>
      </c>
    </row>
    <row r="50" spans="1:21" x14ac:dyDescent="0.25">
      <c r="A50" s="8">
        <v>46</v>
      </c>
      <c r="B50" s="9" t="s">
        <v>81</v>
      </c>
      <c r="C50" s="10" t="s">
        <v>9</v>
      </c>
      <c r="D50" s="8" t="s">
        <v>82</v>
      </c>
      <c r="E50" s="2">
        <v>2.7777777777777801E-2</v>
      </c>
      <c r="F50" s="2">
        <v>3.3344907407407406E-2</v>
      </c>
      <c r="G50" s="6">
        <f t="shared" si="0"/>
        <v>5.5671296296296059E-3</v>
      </c>
      <c r="I50" s="2">
        <v>1.2500000000000001E-2</v>
      </c>
      <c r="J50" s="2">
        <v>1.8055555555555557E-2</v>
      </c>
      <c r="K50" s="6">
        <f t="shared" si="1"/>
        <v>5.5555555555555566E-3</v>
      </c>
      <c r="M50" s="2">
        <v>8.3333333333333332E-3</v>
      </c>
      <c r="N50" s="2">
        <v>1.5039351851851852E-2</v>
      </c>
      <c r="O50" s="6">
        <f t="shared" si="2"/>
        <v>6.7060185185185191E-3</v>
      </c>
      <c r="Q50" s="12">
        <v>7.6388888888888886E-3</v>
      </c>
      <c r="R50" s="12">
        <v>1.3028935185185185E-2</v>
      </c>
      <c r="S50" s="13">
        <f t="shared" ref="S50:S65" si="5">R50-Q50</f>
        <v>5.3900462962962964E-3</v>
      </c>
      <c r="U50" s="2">
        <f t="shared" ref="U50:U55" si="6">(G50+K50+O50+S50)/4</f>
        <v>5.8046874999999939E-3</v>
      </c>
    </row>
    <row r="51" spans="1:21" x14ac:dyDescent="0.25">
      <c r="A51" s="8">
        <v>47</v>
      </c>
      <c r="B51" s="9" t="s">
        <v>70</v>
      </c>
      <c r="C51" s="10" t="s">
        <v>6</v>
      </c>
      <c r="D51" s="22" t="s">
        <v>83</v>
      </c>
      <c r="E51" s="2">
        <v>6.9444444444444397E-3</v>
      </c>
      <c r="F51" s="2">
        <v>1.2512731481481481E-2</v>
      </c>
      <c r="G51" s="6">
        <f t="shared" si="0"/>
        <v>5.5682870370370409E-3</v>
      </c>
      <c r="I51" s="2">
        <v>6.9444444444444447E-4</v>
      </c>
      <c r="J51" s="2">
        <v>6.3333333333333332E-3</v>
      </c>
      <c r="K51" s="6">
        <f t="shared" si="1"/>
        <v>5.6388888888888886E-3</v>
      </c>
      <c r="L51" s="23"/>
      <c r="M51" s="2">
        <v>1.1111111111111112E-2</v>
      </c>
      <c r="N51" s="2">
        <v>1.7685185185185182E-2</v>
      </c>
      <c r="O51" s="6">
        <f t="shared" si="2"/>
        <v>6.5740740740740707E-3</v>
      </c>
      <c r="Q51" s="12">
        <v>9.7222222222222224E-3</v>
      </c>
      <c r="R51" s="12">
        <v>1.5177083333333334E-2</v>
      </c>
      <c r="S51" s="13">
        <f t="shared" si="5"/>
        <v>5.4548611111111117E-3</v>
      </c>
      <c r="U51" s="2">
        <f t="shared" si="6"/>
        <v>5.8090277777777775E-3</v>
      </c>
    </row>
    <row r="52" spans="1:21" x14ac:dyDescent="0.25">
      <c r="A52" s="8">
        <v>48</v>
      </c>
      <c r="B52" s="9" t="s">
        <v>70</v>
      </c>
      <c r="C52" s="10" t="s">
        <v>9</v>
      </c>
      <c r="D52" s="22" t="s">
        <v>84</v>
      </c>
      <c r="E52" s="2">
        <v>3.4722222222222199E-3</v>
      </c>
      <c r="F52" s="2">
        <v>9.0972222222222218E-3</v>
      </c>
      <c r="G52" s="6">
        <f t="shared" si="0"/>
        <v>5.6250000000000015E-3</v>
      </c>
      <c r="I52" s="2">
        <v>1.3888888888888889E-3</v>
      </c>
      <c r="J52" s="2">
        <v>7.2094907407407394E-3</v>
      </c>
      <c r="K52" s="6">
        <f t="shared" si="1"/>
        <v>5.8206018518518502E-3</v>
      </c>
      <c r="L52" s="23"/>
      <c r="M52" s="2">
        <v>1.1805555555555555E-2</v>
      </c>
      <c r="N52" s="2">
        <v>1.8247685185185186E-2</v>
      </c>
      <c r="O52" s="6">
        <f t="shared" si="2"/>
        <v>6.442129629629631E-3</v>
      </c>
      <c r="Q52" s="12">
        <v>1.0416666666666666E-2</v>
      </c>
      <c r="R52" s="12">
        <v>1.5979166666666666E-2</v>
      </c>
      <c r="S52" s="13">
        <f t="shared" si="5"/>
        <v>5.5624999999999997E-3</v>
      </c>
      <c r="U52" s="2">
        <f t="shared" si="6"/>
        <v>5.8625578703703704E-3</v>
      </c>
    </row>
    <row r="53" spans="1:21" x14ac:dyDescent="0.25">
      <c r="A53" s="8">
        <v>49</v>
      </c>
      <c r="B53" s="9" t="s">
        <v>70</v>
      </c>
      <c r="C53" s="10" t="s">
        <v>6</v>
      </c>
      <c r="D53" s="22" t="s">
        <v>85</v>
      </c>
      <c r="E53" s="2">
        <v>6.2500000000000003E-3</v>
      </c>
      <c r="F53" s="2">
        <v>1.1966435185185184E-2</v>
      </c>
      <c r="G53" s="6">
        <f t="shared" si="0"/>
        <v>5.7164351851851838E-3</v>
      </c>
      <c r="I53" s="2">
        <v>1.59722222222222E-2</v>
      </c>
      <c r="J53" s="2">
        <v>2.1791666666666668E-2</v>
      </c>
      <c r="K53" s="6">
        <f t="shared" si="1"/>
        <v>5.8194444444444673E-3</v>
      </c>
      <c r="L53" s="23"/>
      <c r="M53" s="2">
        <v>1.3888888888888888E-2</v>
      </c>
      <c r="N53" s="2">
        <v>2.0428240740740743E-2</v>
      </c>
      <c r="O53" s="6">
        <f t="shared" si="2"/>
        <v>6.5393518518518552E-3</v>
      </c>
      <c r="Q53" s="12">
        <v>1.2499999999999999E-2</v>
      </c>
      <c r="R53" s="12">
        <v>1.7942129629629631E-2</v>
      </c>
      <c r="S53" s="13">
        <f t="shared" si="5"/>
        <v>5.4421296296296318E-3</v>
      </c>
      <c r="U53" s="2">
        <f t="shared" si="6"/>
        <v>5.8793402777777837E-3</v>
      </c>
    </row>
    <row r="54" spans="1:21" x14ac:dyDescent="0.25">
      <c r="A54" s="8">
        <v>50</v>
      </c>
      <c r="B54" s="9" t="s">
        <v>70</v>
      </c>
      <c r="C54" s="10" t="s">
        <v>6</v>
      </c>
      <c r="D54" s="22" t="s">
        <v>86</v>
      </c>
      <c r="E54" s="2">
        <v>9.7222222222222206E-3</v>
      </c>
      <c r="F54" s="2">
        <v>1.5449074074074073E-2</v>
      </c>
      <c r="G54" s="6">
        <f t="shared" si="0"/>
        <v>5.7268518518518528E-3</v>
      </c>
      <c r="I54" s="2">
        <v>1.5972222222222224E-2</v>
      </c>
      <c r="J54" s="2">
        <v>2.1649305555555557E-2</v>
      </c>
      <c r="K54" s="6">
        <f t="shared" si="1"/>
        <v>5.6770833333333326E-3</v>
      </c>
      <c r="L54" s="23"/>
      <c r="M54" s="2">
        <v>1.3888888888888888E-2</v>
      </c>
      <c r="N54" s="2">
        <v>2.0599537037037038E-2</v>
      </c>
      <c r="O54" s="6">
        <f t="shared" si="2"/>
        <v>6.7106481481481496E-3</v>
      </c>
      <c r="Q54" s="12">
        <v>1.2499999999999999E-2</v>
      </c>
      <c r="R54" s="12">
        <v>1.7913194444444443E-2</v>
      </c>
      <c r="S54" s="13">
        <f t="shared" si="5"/>
        <v>5.4131944444444444E-3</v>
      </c>
      <c r="U54" s="2">
        <f t="shared" si="6"/>
        <v>5.8819444444444448E-3</v>
      </c>
    </row>
    <row r="55" spans="1:21" x14ac:dyDescent="0.25">
      <c r="A55" s="8">
        <v>51</v>
      </c>
      <c r="B55" s="9" t="s">
        <v>70</v>
      </c>
      <c r="C55" s="10" t="s">
        <v>6</v>
      </c>
      <c r="D55" s="22" t="s">
        <v>87</v>
      </c>
      <c r="E55" s="2">
        <v>7.6388888888888904E-3</v>
      </c>
      <c r="F55" s="2">
        <v>1.3322916666666665E-2</v>
      </c>
      <c r="G55" s="6">
        <f t="shared" si="0"/>
        <v>5.6840277777777748E-3</v>
      </c>
      <c r="I55" s="2">
        <v>1.5277777777777777E-2</v>
      </c>
      <c r="J55" s="2">
        <v>2.1082175925925928E-2</v>
      </c>
      <c r="K55" s="6">
        <f t="shared" si="1"/>
        <v>5.8043981481481505E-3</v>
      </c>
      <c r="L55" s="23"/>
      <c r="M55" s="2">
        <v>1.3194444444444444E-2</v>
      </c>
      <c r="N55" s="2">
        <v>1.9728009259259261E-2</v>
      </c>
      <c r="O55" s="6">
        <f t="shared" si="2"/>
        <v>6.5335648148148167E-3</v>
      </c>
      <c r="Q55" s="12">
        <v>1.1805555555555555E-2</v>
      </c>
      <c r="R55" s="12">
        <v>1.7311342592592593E-2</v>
      </c>
      <c r="S55" s="13">
        <f t="shared" si="5"/>
        <v>5.5057870370370382E-3</v>
      </c>
      <c r="U55" s="2">
        <f t="shared" si="6"/>
        <v>5.8819444444444448E-3</v>
      </c>
    </row>
    <row r="56" spans="1:21" x14ac:dyDescent="0.25">
      <c r="A56" s="8">
        <v>52</v>
      </c>
      <c r="B56" s="9" t="s">
        <v>88</v>
      </c>
      <c r="C56" s="10" t="s">
        <v>9</v>
      </c>
      <c r="D56" s="16" t="s">
        <v>89</v>
      </c>
      <c r="G56" s="8"/>
      <c r="K56" s="6"/>
      <c r="L56" s="17"/>
      <c r="M56" s="2">
        <v>1.5972222222222224E-2</v>
      </c>
      <c r="N56" s="2">
        <v>2.2460648148148146E-2</v>
      </c>
      <c r="O56" s="6">
        <f t="shared" si="2"/>
        <v>6.4884259259259218E-3</v>
      </c>
      <c r="Q56" s="12">
        <v>1.4583333333333332E-2</v>
      </c>
      <c r="R56" s="12">
        <v>1.9953703703703706E-2</v>
      </c>
      <c r="S56" s="13">
        <f t="shared" si="5"/>
        <v>5.3703703703703743E-3</v>
      </c>
      <c r="U56" s="2">
        <f>(G56+K56+O56+S56)/2</f>
        <v>5.929398148148148E-3</v>
      </c>
    </row>
    <row r="57" spans="1:21" x14ac:dyDescent="0.25">
      <c r="A57" s="8">
        <v>53</v>
      </c>
      <c r="B57" s="9" t="s">
        <v>70</v>
      </c>
      <c r="C57" s="10" t="s">
        <v>6</v>
      </c>
      <c r="D57" s="22" t="s">
        <v>90</v>
      </c>
      <c r="E57" s="2">
        <v>4.8611111111111103E-3</v>
      </c>
      <c r="F57" s="2">
        <v>1.0641203703703703E-2</v>
      </c>
      <c r="G57" s="6">
        <f>F57-E57</f>
        <v>5.7800925925925927E-3</v>
      </c>
      <c r="I57" s="2">
        <v>1.6666666666666666E-2</v>
      </c>
      <c r="J57" s="2">
        <v>2.2501157407407407E-2</v>
      </c>
      <c r="K57" s="6">
        <f>J57-I57</f>
        <v>5.8344907407407408E-3</v>
      </c>
      <c r="L57" s="23"/>
      <c r="M57" s="2">
        <v>1.4583333333333332E-2</v>
      </c>
      <c r="N57" s="2">
        <v>2.136226851851852E-2</v>
      </c>
      <c r="O57" s="6">
        <f t="shared" si="2"/>
        <v>6.7789351851851882E-3</v>
      </c>
      <c r="Q57" s="12">
        <v>1.3194444444444444E-2</v>
      </c>
      <c r="R57" s="12">
        <v>1.874189814814815E-2</v>
      </c>
      <c r="S57" s="13">
        <f t="shared" si="5"/>
        <v>5.5474537037037055E-3</v>
      </c>
      <c r="U57" s="2">
        <f>(G57+K57+O57+S57)/4</f>
        <v>5.9852430555555579E-3</v>
      </c>
    </row>
    <row r="58" spans="1:21" x14ac:dyDescent="0.25">
      <c r="A58" s="8">
        <v>54</v>
      </c>
      <c r="B58" s="9" t="s">
        <v>60</v>
      </c>
      <c r="C58" s="10" t="s">
        <v>23</v>
      </c>
      <c r="D58" s="16" t="s">
        <v>91</v>
      </c>
      <c r="E58" s="2">
        <v>3.6111111111111101E-2</v>
      </c>
      <c r="F58" s="2">
        <v>4.1902777777777782E-2</v>
      </c>
      <c r="G58" s="6">
        <f>F58-E58</f>
        <v>5.7916666666666811E-3</v>
      </c>
      <c r="I58" s="2">
        <v>1.8055555555555557E-2</v>
      </c>
      <c r="J58" s="2">
        <v>2.3886574074074074E-2</v>
      </c>
      <c r="K58" s="6">
        <f>J58-I58</f>
        <v>5.8310185185185166E-3</v>
      </c>
      <c r="L58" s="17"/>
      <c r="M58" s="2">
        <v>1.5277777777777777E-2</v>
      </c>
      <c r="N58" s="2">
        <v>2.2021990740740741E-2</v>
      </c>
      <c r="O58" s="6">
        <f t="shared" si="2"/>
        <v>6.744212962962964E-3</v>
      </c>
      <c r="Q58" s="12">
        <v>1.3888888888888888E-2</v>
      </c>
      <c r="R58" s="12">
        <v>1.9510416666666665E-2</v>
      </c>
      <c r="S58" s="13">
        <f t="shared" si="5"/>
        <v>5.6215277777777774E-3</v>
      </c>
      <c r="U58" s="2">
        <f>(G58+K58+O58+S58)/4</f>
        <v>5.9971064814814843E-3</v>
      </c>
    </row>
    <row r="59" spans="1:21" x14ac:dyDescent="0.25">
      <c r="A59" s="8">
        <v>55</v>
      </c>
      <c r="B59" s="9" t="s">
        <v>92</v>
      </c>
      <c r="C59" s="10" t="s">
        <v>6</v>
      </c>
      <c r="D59" s="22" t="s">
        <v>93</v>
      </c>
      <c r="G59" s="8"/>
      <c r="K59" s="6"/>
      <c r="L59" s="23"/>
      <c r="M59" s="2">
        <v>1.5277777777777777E-2</v>
      </c>
      <c r="N59" s="2">
        <v>2.189351851851852E-2</v>
      </c>
      <c r="O59" s="6">
        <f t="shared" si="2"/>
        <v>6.6157407407407432E-3</v>
      </c>
      <c r="Q59" s="12">
        <v>1.3888888888888888E-2</v>
      </c>
      <c r="R59" s="12">
        <v>1.9333333333333334E-2</v>
      </c>
      <c r="S59" s="13">
        <f t="shared" si="5"/>
        <v>5.4444444444444462E-3</v>
      </c>
      <c r="U59" s="2">
        <f>(G59+K59+O59+S59)/2</f>
        <v>6.0300925925925947E-3</v>
      </c>
    </row>
    <row r="60" spans="1:21" x14ac:dyDescent="0.25">
      <c r="A60" s="8">
        <v>56</v>
      </c>
      <c r="B60" s="10" t="s">
        <v>49</v>
      </c>
      <c r="C60" s="10" t="s">
        <v>6</v>
      </c>
      <c r="D60" s="22" t="s">
        <v>94</v>
      </c>
      <c r="E60" s="2">
        <v>3.54166666666667E-2</v>
      </c>
      <c r="F60" s="2">
        <v>4.1158564814814814E-2</v>
      </c>
      <c r="G60" s="6">
        <f t="shared" ref="G60:G80" si="7">F60-E60</f>
        <v>5.7418981481481141E-3</v>
      </c>
      <c r="I60" s="2">
        <v>1.6666666666666701E-2</v>
      </c>
      <c r="J60" s="2">
        <v>2.2504629629629628E-2</v>
      </c>
      <c r="K60" s="6">
        <f t="shared" ref="K60:K80" si="8">J60-I60</f>
        <v>5.8379629629629268E-3</v>
      </c>
      <c r="L60" s="23"/>
      <c r="M60" s="2">
        <v>6.2499999999999995E-3</v>
      </c>
      <c r="N60" s="2">
        <v>1.3188657407407408E-2</v>
      </c>
      <c r="O60" s="6">
        <f t="shared" si="2"/>
        <v>6.9386574074074081E-3</v>
      </c>
      <c r="Q60" s="12">
        <v>5.5555555555555558E-3</v>
      </c>
      <c r="R60" s="12">
        <v>1.1180555555555556E-2</v>
      </c>
      <c r="S60" s="13">
        <f t="shared" si="5"/>
        <v>5.6250000000000007E-3</v>
      </c>
      <c r="U60" s="2">
        <f t="shared" ref="U60:U65" si="9">(G60+K60+O60+S60)/4</f>
        <v>6.0358796296296124E-3</v>
      </c>
    </row>
    <row r="61" spans="1:21" x14ac:dyDescent="0.25">
      <c r="A61" s="8">
        <v>57</v>
      </c>
      <c r="B61" s="9" t="s">
        <v>95</v>
      </c>
      <c r="C61" s="10" t="s">
        <v>6</v>
      </c>
      <c r="D61" s="16" t="s">
        <v>96</v>
      </c>
      <c r="E61" s="2">
        <v>3.4722222222222203E-2</v>
      </c>
      <c r="F61" s="2">
        <v>4.0386574074074075E-2</v>
      </c>
      <c r="G61" s="6">
        <f t="shared" si="7"/>
        <v>5.6643518518518718E-3</v>
      </c>
      <c r="I61" s="2">
        <v>1.52777777777778E-2</v>
      </c>
      <c r="J61" s="2">
        <v>2.0998842592592593E-2</v>
      </c>
      <c r="K61" s="6">
        <f t="shared" si="8"/>
        <v>5.7210648148147934E-3</v>
      </c>
      <c r="L61" s="17"/>
      <c r="M61" s="2">
        <v>2.0833333333333332E-2</v>
      </c>
      <c r="N61" s="2">
        <v>2.8179398148148151E-2</v>
      </c>
      <c r="O61" s="6">
        <f t="shared" si="2"/>
        <v>7.3460648148148192E-3</v>
      </c>
      <c r="Q61" s="12">
        <v>1.3194444444444444E-2</v>
      </c>
      <c r="R61" s="12">
        <v>1.8628472222222223E-2</v>
      </c>
      <c r="S61" s="13">
        <f t="shared" si="5"/>
        <v>5.4340277777777789E-3</v>
      </c>
      <c r="U61" s="2">
        <f t="shared" si="9"/>
        <v>6.0413773148148154E-3</v>
      </c>
    </row>
    <row r="62" spans="1:21" x14ac:dyDescent="0.25">
      <c r="A62" s="8">
        <v>58</v>
      </c>
      <c r="B62" s="9" t="s">
        <v>70</v>
      </c>
      <c r="C62" s="10" t="s">
        <v>6</v>
      </c>
      <c r="D62" s="9" t="s">
        <v>97</v>
      </c>
      <c r="E62" s="2">
        <v>1.0416666666666701E-2</v>
      </c>
      <c r="F62" s="2">
        <v>1.6275462962962964E-2</v>
      </c>
      <c r="G62" s="6">
        <f t="shared" si="7"/>
        <v>5.858796296296263E-3</v>
      </c>
      <c r="I62" s="2">
        <v>1.7361111111111112E-2</v>
      </c>
      <c r="J62" s="2">
        <v>2.3287037037037037E-2</v>
      </c>
      <c r="K62" s="6">
        <f t="shared" si="8"/>
        <v>5.9259259259259248E-3</v>
      </c>
      <c r="L62" s="11"/>
      <c r="M62" s="2">
        <v>1.2499999999999999E-2</v>
      </c>
      <c r="N62" s="2">
        <v>1.9379629629629629E-2</v>
      </c>
      <c r="O62" s="6">
        <f t="shared" si="2"/>
        <v>6.8796296296296296E-3</v>
      </c>
      <c r="Q62" s="12">
        <v>1.1111111111111112E-2</v>
      </c>
      <c r="R62" s="12">
        <v>1.677199074074074E-2</v>
      </c>
      <c r="S62" s="13">
        <f t="shared" si="5"/>
        <v>5.6608796296296286E-3</v>
      </c>
      <c r="U62" s="2">
        <f t="shared" si="9"/>
        <v>6.0813078703703619E-3</v>
      </c>
    </row>
    <row r="63" spans="1:21" x14ac:dyDescent="0.25">
      <c r="A63" s="8">
        <v>59</v>
      </c>
      <c r="B63" s="9" t="s">
        <v>98</v>
      </c>
      <c r="C63" s="10" t="s">
        <v>6</v>
      </c>
      <c r="D63" s="22" t="s">
        <v>99</v>
      </c>
      <c r="E63" s="2">
        <v>3.8888888888888903E-2</v>
      </c>
      <c r="F63" s="2">
        <v>4.4739583333333333E-2</v>
      </c>
      <c r="G63" s="6">
        <f t="shared" si="7"/>
        <v>5.8506944444444292E-3</v>
      </c>
      <c r="I63" s="2">
        <v>1.8749999999999999E-2</v>
      </c>
      <c r="J63" s="2">
        <v>2.4731481481481479E-2</v>
      </c>
      <c r="K63" s="6">
        <f t="shared" si="8"/>
        <v>5.98148148148148E-3</v>
      </c>
      <c r="L63" s="23"/>
      <c r="M63" s="2">
        <v>1.6666666666666666E-2</v>
      </c>
      <c r="N63" s="2">
        <v>2.3548611111111107E-2</v>
      </c>
      <c r="O63" s="6">
        <f t="shared" si="2"/>
        <v>6.8819444444444405E-3</v>
      </c>
      <c r="Q63" s="12">
        <v>1.5277777777777777E-2</v>
      </c>
      <c r="R63" s="12">
        <v>2.0967592592592593E-2</v>
      </c>
      <c r="S63" s="13">
        <f t="shared" si="5"/>
        <v>5.6898148148148159E-3</v>
      </c>
      <c r="U63" s="2">
        <f t="shared" si="9"/>
        <v>6.1009837962962919E-3</v>
      </c>
    </row>
    <row r="64" spans="1:21" x14ac:dyDescent="0.25">
      <c r="A64" s="8">
        <v>60</v>
      </c>
      <c r="B64" s="9" t="s">
        <v>100</v>
      </c>
      <c r="C64" s="10" t="s">
        <v>101</v>
      </c>
      <c r="D64" s="16" t="s">
        <v>102</v>
      </c>
      <c r="E64" s="2">
        <v>4.1666666666666699E-2</v>
      </c>
      <c r="F64" s="2">
        <v>4.7543981481481479E-2</v>
      </c>
      <c r="G64" s="6">
        <f t="shared" si="7"/>
        <v>5.8773148148147797E-3</v>
      </c>
      <c r="I64" s="2">
        <v>1.94444444444444E-2</v>
      </c>
      <c r="J64" s="2">
        <v>2.5476851851851851E-2</v>
      </c>
      <c r="K64" s="6">
        <f t="shared" si="8"/>
        <v>6.0324074074074516E-3</v>
      </c>
      <c r="L64" s="17"/>
      <c r="M64" s="2">
        <v>1.7361111111111112E-2</v>
      </c>
      <c r="N64" s="2">
        <v>2.4192129629629629E-2</v>
      </c>
      <c r="O64" s="6">
        <f t="shared" si="2"/>
        <v>6.8310185185185175E-3</v>
      </c>
      <c r="Q64" s="12">
        <v>1.5972222222222224E-2</v>
      </c>
      <c r="R64" s="12">
        <v>2.1708333333333333E-2</v>
      </c>
      <c r="S64" s="13">
        <f t="shared" si="5"/>
        <v>5.7361111111111085E-3</v>
      </c>
      <c r="U64" s="2">
        <f t="shared" si="9"/>
        <v>6.1192129629629643E-3</v>
      </c>
    </row>
    <row r="65" spans="1:21" x14ac:dyDescent="0.25">
      <c r="A65" s="8">
        <v>61</v>
      </c>
      <c r="B65" s="9" t="s">
        <v>70</v>
      </c>
      <c r="C65" s="10" t="s">
        <v>6</v>
      </c>
      <c r="D65" s="22" t="s">
        <v>103</v>
      </c>
      <c r="E65" s="2">
        <v>8.3333333333333297E-3</v>
      </c>
      <c r="F65" s="2">
        <v>1.4277777777777776E-2</v>
      </c>
      <c r="G65" s="6">
        <f t="shared" si="7"/>
        <v>5.9444444444444466E-3</v>
      </c>
      <c r="I65" s="2">
        <v>1.8055555555555599E-2</v>
      </c>
      <c r="J65" s="2">
        <v>2.4047453703703703E-2</v>
      </c>
      <c r="K65" s="6">
        <f t="shared" si="8"/>
        <v>5.9918981481481039E-3</v>
      </c>
      <c r="L65" s="23"/>
      <c r="M65" s="2">
        <v>1.3194444444444444E-2</v>
      </c>
      <c r="N65" s="2">
        <v>2.0148148148148148E-2</v>
      </c>
      <c r="O65" s="6">
        <f t="shared" si="2"/>
        <v>6.9537037037037033E-3</v>
      </c>
      <c r="Q65" s="12">
        <v>1.1805555555555555E-2</v>
      </c>
      <c r="R65" s="12">
        <v>1.7489583333333333E-2</v>
      </c>
      <c r="S65" s="13">
        <f t="shared" si="5"/>
        <v>5.6840277777777774E-3</v>
      </c>
      <c r="U65" s="2">
        <f t="shared" si="9"/>
        <v>6.1435185185185074E-3</v>
      </c>
    </row>
    <row r="66" spans="1:21" x14ac:dyDescent="0.25">
      <c r="A66" s="8">
        <v>62</v>
      </c>
      <c r="B66" s="19" t="s">
        <v>104</v>
      </c>
      <c r="C66" s="19" t="s">
        <v>9</v>
      </c>
      <c r="D66" s="19" t="s">
        <v>105</v>
      </c>
      <c r="E66" s="2">
        <v>4.3749999999999997E-2</v>
      </c>
      <c r="F66" s="2">
        <v>4.9820601851851852E-2</v>
      </c>
      <c r="G66" s="6">
        <f t="shared" si="7"/>
        <v>6.0706018518518548E-3</v>
      </c>
      <c r="I66" s="2">
        <v>2.0138888888888901E-2</v>
      </c>
      <c r="J66" s="2">
        <v>2.6388888888888889E-2</v>
      </c>
      <c r="K66" s="6">
        <f t="shared" si="8"/>
        <v>6.2499999999999882E-3</v>
      </c>
      <c r="L66" s="20"/>
      <c r="O66" s="6"/>
      <c r="S66" s="21"/>
      <c r="U66" s="2">
        <f>(G66+K66+O66+S66)/2</f>
        <v>6.1603009259259215E-3</v>
      </c>
    </row>
    <row r="67" spans="1:21" x14ac:dyDescent="0.25">
      <c r="A67" s="8">
        <v>63</v>
      </c>
      <c r="B67" s="19" t="s">
        <v>106</v>
      </c>
      <c r="C67" s="18" t="s">
        <v>6</v>
      </c>
      <c r="D67" s="19" t="s">
        <v>107</v>
      </c>
      <c r="E67" s="2">
        <v>4.65277777777778E-2</v>
      </c>
      <c r="F67" s="2">
        <v>5.266319444444445E-2</v>
      </c>
      <c r="G67" s="6">
        <f t="shared" si="7"/>
        <v>6.1354166666666501E-3</v>
      </c>
      <c r="I67" s="2">
        <v>1.1805555555555555E-2</v>
      </c>
      <c r="J67" s="2">
        <v>1.8067129629629631E-2</v>
      </c>
      <c r="K67" s="6">
        <f t="shared" si="8"/>
        <v>6.2615740740740757E-3</v>
      </c>
      <c r="L67" s="20"/>
      <c r="O67" s="6"/>
      <c r="S67" s="21"/>
      <c r="U67" s="2">
        <f>(G67+K67+O67+S67)/2</f>
        <v>6.1984953703703629E-3</v>
      </c>
    </row>
    <row r="68" spans="1:21" x14ac:dyDescent="0.25">
      <c r="A68" s="8">
        <v>64</v>
      </c>
      <c r="B68" s="9" t="s">
        <v>108</v>
      </c>
      <c r="C68" s="10" t="s">
        <v>77</v>
      </c>
      <c r="D68" s="16" t="s">
        <v>109</v>
      </c>
      <c r="E68" s="2">
        <v>3.6805555555555598E-2</v>
      </c>
      <c r="F68" s="2">
        <v>4.2668981481481481E-2</v>
      </c>
      <c r="G68" s="6">
        <f t="shared" si="7"/>
        <v>5.8634259259258831E-3</v>
      </c>
      <c r="I68" s="2">
        <v>1.8749999999999999E-2</v>
      </c>
      <c r="J68" s="2">
        <v>2.4658564814814817E-2</v>
      </c>
      <c r="K68" s="6">
        <f t="shared" si="8"/>
        <v>5.9085648148148179E-3</v>
      </c>
      <c r="L68" s="17"/>
      <c r="M68" s="2">
        <v>1.4583333333333332E-2</v>
      </c>
      <c r="N68" s="2">
        <v>2.1752314814814818E-2</v>
      </c>
      <c r="O68" s="6">
        <f>N68-M68</f>
        <v>7.1689814814814862E-3</v>
      </c>
      <c r="S68" s="21"/>
      <c r="U68" s="2">
        <f>(G68+K68+O68+S68)/3</f>
        <v>6.3136574074073954E-3</v>
      </c>
    </row>
    <row r="69" spans="1:21" x14ac:dyDescent="0.25">
      <c r="A69" s="8">
        <v>65</v>
      </c>
      <c r="B69" s="9" t="s">
        <v>70</v>
      </c>
      <c r="C69" s="10" t="s">
        <v>6</v>
      </c>
      <c r="D69" s="22" t="s">
        <v>110</v>
      </c>
      <c r="E69" s="2">
        <v>9.0277777777777804E-3</v>
      </c>
      <c r="F69" s="2">
        <v>1.4812499999999999E-2</v>
      </c>
      <c r="G69" s="6">
        <f t="shared" si="7"/>
        <v>5.7847222222222189E-3</v>
      </c>
      <c r="I69" s="2">
        <v>1.7361111111111101E-2</v>
      </c>
      <c r="J69" s="2">
        <v>2.3335648148148147E-2</v>
      </c>
      <c r="K69" s="6">
        <f t="shared" si="8"/>
        <v>5.9745370370370456E-3</v>
      </c>
      <c r="L69" s="23"/>
      <c r="M69" s="2">
        <v>1.2499999999999999E-2</v>
      </c>
      <c r="N69" s="2">
        <v>2.0381944444444446E-2</v>
      </c>
      <c r="O69" s="6">
        <f>N69-M69</f>
        <v>7.8819444444444466E-3</v>
      </c>
      <c r="Q69" s="12">
        <v>1.1111111111111112E-2</v>
      </c>
      <c r="R69" s="12">
        <v>1.672685185185185E-2</v>
      </c>
      <c r="S69" s="13">
        <f>R69-Q69</f>
        <v>5.6157407407407389E-3</v>
      </c>
      <c r="U69" s="2">
        <f>(G69+K69+O69+S69)/4</f>
        <v>6.3142361111111125E-3</v>
      </c>
    </row>
    <row r="70" spans="1:21" x14ac:dyDescent="0.25">
      <c r="A70" s="8">
        <v>66</v>
      </c>
      <c r="B70" s="9" t="s">
        <v>111</v>
      </c>
      <c r="C70" s="10" t="s">
        <v>6</v>
      </c>
      <c r="D70" s="22" t="s">
        <v>112</v>
      </c>
      <c r="E70" s="2">
        <v>4.5833333333333302E-2</v>
      </c>
      <c r="F70" s="2">
        <v>5.1920138888888891E-2</v>
      </c>
      <c r="G70" s="6">
        <f t="shared" si="7"/>
        <v>6.0868055555555883E-3</v>
      </c>
      <c r="I70" s="2">
        <v>1.18055555555556E-2</v>
      </c>
      <c r="J70" s="2">
        <v>1.7988425925925925E-2</v>
      </c>
      <c r="K70" s="6">
        <f t="shared" si="8"/>
        <v>6.1828703703703247E-3</v>
      </c>
      <c r="L70" s="23"/>
      <c r="M70" s="2">
        <v>1.8055555555555557E-2</v>
      </c>
      <c r="N70" s="2">
        <v>2.5265046296296296E-2</v>
      </c>
      <c r="O70" s="6">
        <f>N70-M70</f>
        <v>7.2094907407407385E-3</v>
      </c>
      <c r="Q70" s="12">
        <v>1.6666666666666666E-2</v>
      </c>
      <c r="R70" s="12">
        <v>2.2549768518518518E-2</v>
      </c>
      <c r="S70" s="13">
        <f>R70-Q70</f>
        <v>5.8831018518518512E-3</v>
      </c>
      <c r="U70" s="2">
        <f>(G70+K70+O70+S70)/4</f>
        <v>6.3405671296296257E-3</v>
      </c>
    </row>
    <row r="71" spans="1:21" x14ac:dyDescent="0.25">
      <c r="A71" s="8">
        <v>67</v>
      </c>
      <c r="B71" s="19" t="s">
        <v>113</v>
      </c>
      <c r="C71" s="19" t="s">
        <v>9</v>
      </c>
      <c r="D71" s="19" t="s">
        <v>114</v>
      </c>
      <c r="E71" s="2">
        <v>3.9583333333333297E-2</v>
      </c>
      <c r="F71" s="2">
        <v>4.585300925925926E-2</v>
      </c>
      <c r="G71" s="6">
        <f t="shared" si="7"/>
        <v>6.2696759259259632E-3</v>
      </c>
      <c r="I71" s="2">
        <v>2.1527777777777798E-2</v>
      </c>
      <c r="J71" s="2">
        <v>2.7994212962962964E-2</v>
      </c>
      <c r="K71" s="6">
        <f t="shared" si="8"/>
        <v>6.4664351851851654E-3</v>
      </c>
      <c r="L71" s="20"/>
      <c r="O71" s="6"/>
      <c r="S71" s="21"/>
      <c r="U71" s="2">
        <f>(G71+K71)/2</f>
        <v>6.3680555555555643E-3</v>
      </c>
    </row>
    <row r="72" spans="1:21" x14ac:dyDescent="0.25">
      <c r="A72" s="8">
        <v>68</v>
      </c>
      <c r="B72" s="9" t="s">
        <v>115</v>
      </c>
      <c r="C72" s="10" t="s">
        <v>6</v>
      </c>
      <c r="D72" s="22" t="s">
        <v>116</v>
      </c>
      <c r="E72" s="2">
        <v>4.0277777777777801E-2</v>
      </c>
      <c r="F72" s="2">
        <v>4.6237268518518525E-2</v>
      </c>
      <c r="G72" s="6">
        <f t="shared" si="7"/>
        <v>5.9594907407407235E-3</v>
      </c>
      <c r="I72" s="2">
        <v>1.9444444444444445E-2</v>
      </c>
      <c r="J72" s="2">
        <v>2.5666666666666667E-2</v>
      </c>
      <c r="K72" s="6">
        <f t="shared" si="8"/>
        <v>6.2222222222222227E-3</v>
      </c>
      <c r="L72" s="23"/>
      <c r="M72" s="2">
        <v>1.6666666666666666E-2</v>
      </c>
      <c r="N72" s="2">
        <v>2.4065972222222221E-2</v>
      </c>
      <c r="O72" s="6">
        <f>N72-M72</f>
        <v>7.3993055555555548E-3</v>
      </c>
      <c r="Q72" s="12">
        <v>1.5277777777777777E-2</v>
      </c>
      <c r="R72" s="12">
        <v>2.1196759259259259E-2</v>
      </c>
      <c r="S72" s="13">
        <f>R72-Q72</f>
        <v>5.9189814814814817E-3</v>
      </c>
      <c r="U72" s="2">
        <f>(G72+K72+O72+S72)/4</f>
        <v>6.3749999999999953E-3</v>
      </c>
    </row>
    <row r="73" spans="1:21" x14ac:dyDescent="0.25">
      <c r="A73" s="8">
        <v>69</v>
      </c>
      <c r="B73" s="9" t="s">
        <v>100</v>
      </c>
      <c r="C73" s="10" t="s">
        <v>23</v>
      </c>
      <c r="D73" s="16" t="s">
        <v>117</v>
      </c>
      <c r="E73" s="2">
        <v>4.2361111111111099E-2</v>
      </c>
      <c r="F73" s="2">
        <v>4.8498842592592593E-2</v>
      </c>
      <c r="G73" s="6">
        <f t="shared" si="7"/>
        <v>6.137731481481494E-3</v>
      </c>
      <c r="I73" s="2">
        <v>2.0833333333333301E-2</v>
      </c>
      <c r="J73" s="2">
        <v>2.7099537037037037E-2</v>
      </c>
      <c r="K73" s="6">
        <f t="shared" si="8"/>
        <v>6.2662037037037356E-3</v>
      </c>
      <c r="L73" s="17"/>
      <c r="M73" s="2">
        <v>1.8055555555555557E-2</v>
      </c>
      <c r="N73" s="2">
        <v>2.5148148148148145E-2</v>
      </c>
      <c r="O73" s="6">
        <f>N73-M73</f>
        <v>7.0925925925925878E-3</v>
      </c>
      <c r="Q73" s="12">
        <v>1.5972222222222224E-2</v>
      </c>
      <c r="R73" s="12">
        <v>2.2016203703703704E-2</v>
      </c>
      <c r="S73" s="13">
        <f>R73-Q73</f>
        <v>6.04398148148148E-3</v>
      </c>
      <c r="U73" s="2">
        <f>(G73+K73+O73+S73)/4</f>
        <v>6.3851273148148244E-3</v>
      </c>
    </row>
    <row r="74" spans="1:21" x14ac:dyDescent="0.25">
      <c r="A74" s="8">
        <v>70</v>
      </c>
      <c r="B74" s="19" t="s">
        <v>106</v>
      </c>
      <c r="C74" s="18" t="s">
        <v>6</v>
      </c>
      <c r="D74" s="19" t="s">
        <v>118</v>
      </c>
      <c r="E74" s="2">
        <v>4.72222222222222E-2</v>
      </c>
      <c r="F74" s="2">
        <v>5.3556712962962966E-2</v>
      </c>
      <c r="G74" s="6">
        <f t="shared" si="7"/>
        <v>6.3344907407407655E-3</v>
      </c>
      <c r="I74" s="2">
        <v>2.2222222222222223E-2</v>
      </c>
      <c r="J74" s="2">
        <v>2.880324074074074E-2</v>
      </c>
      <c r="K74" s="6">
        <f t="shared" si="8"/>
        <v>6.5810185185185173E-3</v>
      </c>
      <c r="L74" s="20"/>
      <c r="O74" s="6"/>
      <c r="S74" s="21"/>
      <c r="U74" s="2">
        <f>(G74+K74+O74+S74)/2</f>
        <v>6.4577546296296414E-3</v>
      </c>
    </row>
    <row r="75" spans="1:21" x14ac:dyDescent="0.25">
      <c r="A75" s="8">
        <v>71</v>
      </c>
      <c r="B75" s="9" t="s">
        <v>119</v>
      </c>
      <c r="C75" s="10" t="s">
        <v>9</v>
      </c>
      <c r="D75" s="22" t="s">
        <v>120</v>
      </c>
      <c r="E75" s="2">
        <v>4.0972222222222202E-2</v>
      </c>
      <c r="F75" s="2">
        <v>4.7100694444444445E-2</v>
      </c>
      <c r="G75" s="6">
        <f t="shared" si="7"/>
        <v>6.1284722222222435E-3</v>
      </c>
      <c r="I75" s="2">
        <v>2.013888888888889E-2</v>
      </c>
      <c r="J75" s="2">
        <v>2.642361111111111E-2</v>
      </c>
      <c r="K75" s="6">
        <f t="shared" si="8"/>
        <v>6.2847222222222193E-3</v>
      </c>
      <c r="L75" s="23"/>
      <c r="M75" s="2">
        <v>1.7361111111111112E-2</v>
      </c>
      <c r="N75" s="2">
        <v>2.442824074074074E-2</v>
      </c>
      <c r="O75" s="6">
        <f t="shared" ref="O75:O80" si="10">N75-M75</f>
        <v>7.0671296296296281E-3</v>
      </c>
      <c r="S75" s="21"/>
      <c r="U75" s="2">
        <f>(G75+K75+O75+S75)/3</f>
        <v>6.4934413580246967E-3</v>
      </c>
    </row>
    <row r="76" spans="1:21" x14ac:dyDescent="0.25">
      <c r="A76" s="8">
        <v>72</v>
      </c>
      <c r="B76" s="9" t="s">
        <v>121</v>
      </c>
      <c r="C76" s="10" t="s">
        <v>23</v>
      </c>
      <c r="D76" s="16" t="s">
        <v>122</v>
      </c>
      <c r="E76" s="2">
        <v>4.4444444444444398E-2</v>
      </c>
      <c r="F76" s="2">
        <v>5.0646990740740742E-2</v>
      </c>
      <c r="G76" s="6">
        <f t="shared" si="7"/>
        <v>6.2025462962963449E-3</v>
      </c>
      <c r="I76" s="2">
        <v>2.0833333333333332E-2</v>
      </c>
      <c r="J76" s="2">
        <v>2.7248842592592595E-2</v>
      </c>
      <c r="K76" s="6">
        <f t="shared" si="8"/>
        <v>6.4155092592592632E-3</v>
      </c>
      <c r="L76" s="17"/>
      <c r="M76" s="2">
        <v>1.8749999999999999E-2</v>
      </c>
      <c r="N76" s="2">
        <v>2.6115740740740741E-2</v>
      </c>
      <c r="O76" s="6">
        <f t="shared" si="10"/>
        <v>7.3657407407407421E-3</v>
      </c>
      <c r="Q76" s="12">
        <v>1.6666666666666666E-2</v>
      </c>
      <c r="R76" s="12">
        <v>2.2790509259259264E-2</v>
      </c>
      <c r="S76" s="13">
        <f>R76-Q76</f>
        <v>6.1238425925925974E-3</v>
      </c>
      <c r="U76" s="2">
        <f>(G76+K76+O76+S76)/4</f>
        <v>6.5269097222222369E-3</v>
      </c>
    </row>
    <row r="77" spans="1:21" x14ac:dyDescent="0.25">
      <c r="A77" s="8">
        <v>73</v>
      </c>
      <c r="B77" s="9" t="s">
        <v>121</v>
      </c>
      <c r="C77" s="10" t="s">
        <v>23</v>
      </c>
      <c r="D77" s="16" t="s">
        <v>123</v>
      </c>
      <c r="E77" s="2">
        <v>4.5138888888888902E-2</v>
      </c>
      <c r="F77" s="2">
        <v>5.1429398148148148E-2</v>
      </c>
      <c r="G77" s="6">
        <f t="shared" si="7"/>
        <v>6.2905092592592457E-3</v>
      </c>
      <c r="I77" s="2">
        <v>2.1527777777777781E-2</v>
      </c>
      <c r="J77" s="2">
        <v>2.8116898148148151E-2</v>
      </c>
      <c r="K77" s="6">
        <f t="shared" si="8"/>
        <v>6.5891203703703702E-3</v>
      </c>
      <c r="L77" s="17"/>
      <c r="M77" s="2">
        <v>1.9444444444444445E-2</v>
      </c>
      <c r="N77" s="2">
        <v>2.6781249999999996E-2</v>
      </c>
      <c r="O77" s="6">
        <f t="shared" si="10"/>
        <v>7.3368055555555513E-3</v>
      </c>
      <c r="Q77" s="12">
        <v>1.7361111111111112E-2</v>
      </c>
      <c r="R77" s="12">
        <v>2.3475694444444445E-2</v>
      </c>
      <c r="S77" s="13">
        <f>R77-Q77</f>
        <v>6.114583333333333E-3</v>
      </c>
      <c r="U77" s="2">
        <f>(G77+K77+O77+S77)/4</f>
        <v>6.582754629629625E-3</v>
      </c>
    </row>
    <row r="78" spans="1:21" x14ac:dyDescent="0.25">
      <c r="A78" s="8">
        <v>74</v>
      </c>
      <c r="B78" s="9" t="s">
        <v>121</v>
      </c>
      <c r="C78" s="10" t="s">
        <v>6</v>
      </c>
      <c r="D78" s="22" t="s">
        <v>124</v>
      </c>
      <c r="E78" s="2">
        <v>4.3055555555555597E-2</v>
      </c>
      <c r="F78" s="2">
        <v>4.9359953703703698E-2</v>
      </c>
      <c r="G78" s="6">
        <f t="shared" si="7"/>
        <v>6.3043981481481007E-3</v>
      </c>
      <c r="I78" s="2">
        <v>2.2222222222222199E-2</v>
      </c>
      <c r="J78" s="2">
        <v>2.8738425925925928E-2</v>
      </c>
      <c r="K78" s="6">
        <f t="shared" si="8"/>
        <v>6.5162037037037289E-3</v>
      </c>
      <c r="L78" s="23"/>
      <c r="M78" s="2">
        <v>1.8749999999999999E-2</v>
      </c>
      <c r="N78" s="2">
        <v>2.6424768518518521E-2</v>
      </c>
      <c r="O78" s="6">
        <f t="shared" si="10"/>
        <v>7.6747685185185217E-3</v>
      </c>
      <c r="Q78" s="12">
        <v>1.7361111111111112E-2</v>
      </c>
      <c r="R78" s="12">
        <v>2.3633101851851853E-2</v>
      </c>
      <c r="S78" s="13">
        <f>R78-Q78</f>
        <v>6.2719907407407412E-3</v>
      </c>
      <c r="U78" s="2">
        <f>(G78+K78+O78+S78)/4</f>
        <v>6.6918402777777731E-3</v>
      </c>
    </row>
    <row r="79" spans="1:21" x14ac:dyDescent="0.25">
      <c r="A79" s="8">
        <v>75</v>
      </c>
      <c r="B79" s="9" t="s">
        <v>125</v>
      </c>
      <c r="C79" s="10" t="s">
        <v>101</v>
      </c>
      <c r="D79" s="16" t="s">
        <v>126</v>
      </c>
      <c r="E79" s="2">
        <v>4.8611111111111098E-2</v>
      </c>
      <c r="F79" s="2">
        <v>5.5020833333333331E-2</v>
      </c>
      <c r="G79" s="6">
        <f t="shared" si="7"/>
        <v>6.4097222222222333E-3</v>
      </c>
      <c r="I79" s="2">
        <v>2.2916666666666669E-2</v>
      </c>
      <c r="J79" s="2">
        <v>2.9535879629629627E-2</v>
      </c>
      <c r="K79" s="6">
        <f t="shared" si="8"/>
        <v>6.6192129629629587E-3</v>
      </c>
      <c r="L79" s="17"/>
      <c r="M79" s="2">
        <v>1.9444444444444445E-2</v>
      </c>
      <c r="N79" s="2">
        <v>2.717361111111111E-2</v>
      </c>
      <c r="O79" s="6">
        <f t="shared" si="10"/>
        <v>7.7291666666666654E-3</v>
      </c>
      <c r="Q79" s="12">
        <v>1.8055555555555557E-2</v>
      </c>
      <c r="R79" s="12">
        <v>2.4394675925925924E-2</v>
      </c>
      <c r="S79" s="28">
        <f>R79-Q79</f>
        <v>6.3391203703703665E-3</v>
      </c>
      <c r="U79" s="2">
        <f>(G79+K79+O79+S79)/4</f>
        <v>6.774305555555556E-3</v>
      </c>
    </row>
    <row r="80" spans="1:21" x14ac:dyDescent="0.25">
      <c r="A80" s="8">
        <v>76</v>
      </c>
      <c r="B80" s="9" t="s">
        <v>111</v>
      </c>
      <c r="C80" s="10" t="s">
        <v>23</v>
      </c>
      <c r="D80" s="16" t="s">
        <v>127</v>
      </c>
      <c r="E80" s="2">
        <v>4.7916666666666698E-2</v>
      </c>
      <c r="F80" s="2">
        <v>5.451967592592593E-2</v>
      </c>
      <c r="G80" s="6">
        <f t="shared" si="7"/>
        <v>6.6030092592592321E-3</v>
      </c>
      <c r="I80" s="2">
        <v>2.2916666666666669E-2</v>
      </c>
      <c r="J80" s="2">
        <v>2.9542824074074072E-2</v>
      </c>
      <c r="K80" s="6">
        <f t="shared" si="8"/>
        <v>6.6261574074074035E-3</v>
      </c>
      <c r="L80" s="17"/>
      <c r="M80" s="2">
        <v>2.013888888888889E-2</v>
      </c>
      <c r="N80" s="2">
        <v>2.8052083333333335E-2</v>
      </c>
      <c r="O80" s="6">
        <f t="shared" si="10"/>
        <v>7.9131944444444449E-3</v>
      </c>
      <c r="Q80" s="12">
        <v>1.8055555555555557E-2</v>
      </c>
      <c r="R80" s="12">
        <v>2.4386574074074074E-2</v>
      </c>
      <c r="S80" s="13">
        <f>R80-Q80</f>
        <v>6.3310185185185171E-3</v>
      </c>
      <c r="U80" s="2">
        <f>(G80+K80+O80+S80)/4</f>
        <v>6.8683449074073994E-3</v>
      </c>
    </row>
    <row r="81" spans="11:19" x14ac:dyDescent="0.25">
      <c r="K81" s="1"/>
      <c r="Q81" s="1"/>
      <c r="R81" s="1"/>
      <c r="S8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MTST 3.Test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UgurCatalkaya</cp:lastModifiedBy>
  <dcterms:created xsi:type="dcterms:W3CDTF">2019-03-13T18:51:36Z</dcterms:created>
  <dcterms:modified xsi:type="dcterms:W3CDTF">2019-03-13T20:03:10Z</dcterms:modified>
</cp:coreProperties>
</file>